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60" windowWidth="16380" windowHeight="6630" tabRatio="500"/>
  </bookViews>
  <sheets>
    <sheet name="Лист1" sheetId="1" r:id="rId1"/>
    <sheet name="Лист2" sheetId="2" r:id="rId2"/>
    <sheet name="Лист3" sheetId="3" r:id="rId3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8" i="1" l="1"/>
  <c r="G48" i="1"/>
  <c r="F48" i="1"/>
  <c r="E73" i="1"/>
  <c r="F73" i="1"/>
  <c r="G73" i="1"/>
  <c r="E13" i="1"/>
  <c r="F14" i="1"/>
  <c r="G14" i="1"/>
  <c r="E17" i="1"/>
  <c r="E14" i="1" l="1"/>
  <c r="H48" i="1"/>
  <c r="E62" i="1" l="1"/>
  <c r="E61" i="1" l="1"/>
  <c r="E60" i="1" l="1"/>
  <c r="E72" i="1" l="1"/>
  <c r="E71" i="1"/>
  <c r="E70" i="1"/>
  <c r="E69" i="1"/>
  <c r="E68" i="1"/>
  <c r="G67" i="1"/>
  <c r="F67" i="1"/>
  <c r="E66" i="1"/>
  <c r="E65" i="1"/>
  <c r="E64" i="1"/>
  <c r="G63" i="1"/>
  <c r="F63" i="1"/>
  <c r="E59" i="1"/>
  <c r="E58" i="1"/>
  <c r="E57" i="1"/>
  <c r="E56" i="1"/>
  <c r="E55" i="1"/>
  <c r="E77" i="1"/>
  <c r="E54" i="1"/>
  <c r="E53" i="1"/>
  <c r="E52" i="1"/>
  <c r="E50" i="1"/>
  <c r="E49" i="1"/>
  <c r="I48" i="1"/>
  <c r="E38" i="1"/>
  <c r="G34" i="1"/>
  <c r="E34" i="1" s="1"/>
  <c r="E28" i="1"/>
  <c r="G25" i="1"/>
  <c r="F25" i="1"/>
  <c r="E12" i="1"/>
  <c r="G9" i="1"/>
  <c r="F9" i="1"/>
  <c r="E63" i="1" l="1"/>
  <c r="E25" i="1"/>
  <c r="E67" i="1"/>
  <c r="E9" i="1"/>
</calcChain>
</file>

<file path=xl/sharedStrings.xml><?xml version="1.0" encoding="utf-8"?>
<sst xmlns="http://schemas.openxmlformats.org/spreadsheetml/2006/main" count="334" uniqueCount="170">
  <si>
    <t>Перечень мероприятий подпрограммы «Формирование и совершенствование системы комплексной реабилитации и абилитации инвалидов, в том числе детей-инвалидов, в Калужской области» государственной программы Калужской области «Доступная среда в Калужской области»</t>
  </si>
  <si>
    <t>Наименование мероприятия</t>
  </si>
  <si>
    <t>Сроки реализации мероприятия</t>
  </si>
  <si>
    <t>Исполнители мероприятия</t>
  </si>
  <si>
    <t>Ожидаемый результат реализации мероприятия</t>
  </si>
  <si>
    <t>Объем расходов на выполнение мероприятий (тыс. рублей)</t>
  </si>
  <si>
    <t>Номер целевого показателя (индикатора) Программы на достижение которого направлены мероприятия</t>
  </si>
  <si>
    <t>всего</t>
  </si>
  <si>
    <t>средства бюджета Калужской области</t>
  </si>
  <si>
    <t>Подраздел 1.1. Мероприятия по определению потребности в реабилитационных и абилитационных услугах:</t>
  </si>
  <si>
    <t>1.1.1. Организация межведомственного взаимодействия органов исполнительной власти Калужской области, вовлеченных в формирование комплексного подхода к организации региональной системы реабилитации и абилитации инвалидов, в том числе детей-инвалидов</t>
  </si>
  <si>
    <t xml:space="preserve">МТиСЗ КО, 
МЗ КО, 
МС КО,
МК КО
</t>
  </si>
  <si>
    <t>МТиСЗ КО,           МЗ КО,                МС КО,               МК КО</t>
  </si>
  <si>
    <t>увеличение доли инвалидов, в отношении которых осуществлялись мероприятия по реабилитации и (или) абилитации, в общей численности инвалидов Калужской области, имеющих такие рекомендации в индивидуальной программе реабилитации или абилитации (взрослые и дети)</t>
  </si>
  <si>
    <t>Подраздел 1.2. Мероприятия по определению потребности в услугах ранней помощи:</t>
  </si>
  <si>
    <t>1.2.1. Организация межведомственного взаимодействия организаций, предоставляющих услуги ранней помощи, независимо от их организационно-правовых форм и форм собственности и ведомственной подчиненности</t>
  </si>
  <si>
    <t xml:space="preserve">МТиСЗ КО, 
МЗ КО              </t>
  </si>
  <si>
    <t>1.2.2. Выявление детей раннего возраста, имеющих отклонения в развитии и здоровье и установление нуждаемости ребенка и семьи в услугах ранней помощи</t>
  </si>
  <si>
    <t>МТиСЗ КО</t>
  </si>
  <si>
    <t>1.2.3. Разработка (закупка), эксплуатация и развитие единой межведомственной интегрированной информационной системы о детях, нуждающихся в услугах ранней помощи</t>
  </si>
  <si>
    <t>1.2.4. Междисциплинарная оценка основных областей развития ребенка (состояние здоровья; познавательная, социально-эмоциональная, двигательная, коммуникативная и речевая сферы; самообслуживание)</t>
  </si>
  <si>
    <t xml:space="preserve">МТиСЗ КО, 
МЗ КО  </t>
  </si>
  <si>
    <t>1.2.5. Проведение ежегодного мониторинга организации межведомственного взаимодействия по определению потребности в услугах ранней помощи</t>
  </si>
  <si>
    <t>Подраздел 2.1. Мероприятия по формированию условий для повышения уровня профессионального развития инвалидов, в том числе детей-инвалидов:</t>
  </si>
  <si>
    <t>2.1.1. Профессиональное обучение и дополнительное профессиональное образование безработных граждан из числа инвалидов молодого возраста, включая обучение в другой местности, в том числе под резервируемые рабочие места</t>
  </si>
  <si>
    <t>2019 - 2021 годы</t>
  </si>
  <si>
    <t>увеличение доли занятых инвалидов трудоспособного возраста в общей численности инвалидов трудоспособного возраста Калужской области;                                   увеличение доли трудоустроенных инвалидов в общей численности инвалидов Калужской области, нуждающихся в трудоустройстве, сведения о которых в виде выписок из индивидуальных программ реабилитации или абилитации инвалидов представлены в органы службы занятости Калужской области в отчетный период;                 увеличение доли трудоустроенных инвалидов в общей численности выпускников-инвалидов профессиональных образовательных организаций, обратившихся в органы службы занятости Калужской области;
увеличение доли трудоустроенных инвалидов в общей численности граждан Калужской области, впервые признанных инвалидами и обратившихся в органы службы занятости Калужской области</t>
  </si>
  <si>
    <t>Финансирование мероприятия за счет средств областного бюджета осуществляется в рамках подпрограммы «Содействие занятости инвалидов молодого возраста» государственной программы Калужской области «Развитие рынка труда в Калужской области», утвержденной постановлением Правительства Калужской области от 20.12.2013 № 711</t>
  </si>
  <si>
    <t>1.2.2., 1.2.3., 1.2.4., 1.2.5.</t>
  </si>
  <si>
    <t>2.1.2. Проведение регионального отборочного этапа и организация участия в национальном чемпионате по профессиональному мастерству «Абилимпикс»</t>
  </si>
  <si>
    <t>увеличение доли занятых инвалидов трудоспособного возраста в общей численности инвалидов трудоспособного возраста Калужской области</t>
  </si>
  <si>
    <t>Финансирование мероприятия за счет средств областного бюджета осуществляется в рамках подпрограммы «Развитие доступной среды в Калужской области», государственной программы Калужской области, утвержденной постановлением Правительства Калужской области от 30.12.2013 № 744</t>
  </si>
  <si>
    <t xml:space="preserve"> 1.2.2., 1.2.3., 1.2.4., 1.2.5.</t>
  </si>
  <si>
    <t>Подраздел 2.2. Мероприятия по формированию условий для повышения уровня занятости, включая сопровождаемое содействие занятости инвалидов, в том числе детей-инвалидов*</t>
  </si>
  <si>
    <t>2.2.1. Содействие самозанятости безработных граждан из числа инвалидов молодого возраста, включая оказание инвалидам молодого возраста, признанным в установленном порядке безработными, и инвалидам молодого возраста, признанным в установленном порядке безработными и прошедшим профессиональное обучение или получившим дополнительное профессиональное образование по направлению органов службы занятости, единовременной финансовой помощи при их государственной регистрации в качестве юридического лица, индивидуального предпринимателя либо крестьянского (фермерского) хозяйства, а также единовременной финансовой помощи на подготовку документов для соответствующей государственной регистрации</t>
  </si>
  <si>
    <t xml:space="preserve">увеличение доли занятых инвалидов трудоспособного возраста в общей численности инвалидов трудоспособного возраста Калужской области;                                 увеличение доли трудоустроенных инвалидов в общей численности инвалидов Калужской области, нуждающихся в трудоустройстве, сведения о которых в виде выписок из индивидуальных программ реабилитации или абилитации инвалидов представлены в органы службы занятости Калужской области в отчетный период;                 увеличение доли трудоустроенных инвалидов в общей численности выпускников-инвалидов профессиональных образовательных организаций, обратившихся в органы службы занятости Калужской области;
увеличение доли трудоустроенных инвалидов в общей численности граждан Калужской области, впервые признанных инвалидами и обратившихся в органы службы занятости Калужской области
</t>
  </si>
  <si>
    <t>Финансирование мероприятия за счет средств областного бюджета осуществляется в рамках подпрограммы «Сопровождение инвалидов молодого возраста при трудоустройстве в рамках мероприятий по содействию занятости населения» государственной программы Калужской области «Развитие рынка труда в Калужской области», утвержденной постановлением Правительства Калужской области от 20.12.2013 № 711</t>
  </si>
  <si>
    <t>2.2.2. Содействие самозанятости инвалидов, признанных в установленном порядке безработными</t>
  </si>
  <si>
    <t>увеличение доли занятых инвалидов трудоспособного возраста в общей численности инвалидов трудоспособного возраста Калужской области;                                 увеличение доли трудоустроенных инвалидов в общей численности инвалидов Калужской области, нуждающихся в трудоустройстве, сведения о которых в виде выписок из индивидуальных программ реабилитации или абилитации инвалидов представлены в органы службы занятости Калужской области в отчетный период;                 увеличение доли трудоустроенных инвалидов в общей численности выпускников-инвалидов профессиональных образовательных организаций, обратившихся в органы службы занятости Калужской области;
увеличение доли трудоустроенных инвалидов в общей численности граждан Калужской области, впервые признанных инвалидами и обратившихся в органы службы занятости Калужской области</t>
  </si>
  <si>
    <t>2.2.3. Предоставление субсидии из областного бюджета работодателям (юридическим лицам (кроме государственных и муниципальных учреждений, некоммерческих организаций), индивидуальным предпринимателям, физическим лицам - производителям товаров, работ, услуг) на возмещение затрат, связанных с оборудованием (оснащением) рабочих мест для трудоустройства незанятых инвалидов молодого возраста, созданием инфраструктуры, необходимой для беспрепятственного доступа к рабочим местам в порядке, определенном Правительством Калужской области</t>
  </si>
  <si>
    <t xml:space="preserve">увеличение доли занятых инвалидов трудоспособного возраста в общей численности инвалидов трудоспособного возраста Калужской области                                 </t>
  </si>
  <si>
    <t xml:space="preserve">Финансирование мероприятия за счет средств областного бюджета осуществляется в рамках подпрограммы «Сопровождение инвалидов молодого возраста при трудоустройстве в рамках мероприятий по содействию занятости населения» государственной программы  Калужской области «Развитие рынка труда в Калужской области», утвержденной постановлением Правительства Калужской области от 20.12.2013 № 711
 </t>
  </si>
  <si>
    <r>
      <rPr>
        <b/>
        <sz val="11"/>
        <color rgb="FF000000"/>
        <rFont val="Times New Roman"/>
        <family val="1"/>
        <charset val="204"/>
      </rPr>
      <t xml:space="preserve">Подраздел 3.1. Мероприятия по формированию и </t>
    </r>
    <r>
      <rPr>
        <b/>
        <sz val="11"/>
        <rFont val="Times New Roman"/>
        <family val="1"/>
        <charset val="204"/>
      </rPr>
      <t>поддержанию</t>
    </r>
    <r>
      <rPr>
        <b/>
        <sz val="11"/>
        <color rgb="FF000000"/>
        <rFont val="Times New Roman"/>
        <family val="1"/>
        <charset val="204"/>
      </rPr>
      <t xml:space="preserve"> в актуальном состоянии нормативной правовой и методической базы по организации системы комплексной реабилитации и абилитации инвалидов, в том числе детей-инвалидов:</t>
    </r>
  </si>
  <si>
    <t>МТиСЗ КО, 
МЗ КО, 
МС КО,
МК КО</t>
  </si>
  <si>
    <t>3.1.2. Проведение оценки региональной системы реабилитации и абилитации инвалидов, в том числе детей-инвалидов</t>
  </si>
  <si>
    <t>3.1.3. Формирование и ведение реестра организаций, предоставляющих реабилитационные или абилитационные мероприятия (услуги) инвалидам, в том числе детям-инвалидам</t>
  </si>
  <si>
    <t xml:space="preserve">3.1.4. Проведение семинаров, круглых столов с руководителями и специалиствми организаций социального обслуживания, предоставляющих реабилитационные мероприятия инвалидам, в том числе детям-инвалидам, в целях проведения работы по актуализации нормативной правовой базы и методических материалов          </t>
  </si>
  <si>
    <r>
      <rPr>
        <b/>
        <sz val="11"/>
        <color rgb="FF000000"/>
        <rFont val="Times New Roman"/>
        <family val="1"/>
        <charset val="204"/>
      </rPr>
      <t>Подраздел 3.2. Мероприятия по формированию и поддержанию</t>
    </r>
    <r>
      <rPr>
        <b/>
        <sz val="11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в актуальном состоянии нормативной правовой и методической базы по организации ранней помощи в Калужской области:</t>
    </r>
  </si>
  <si>
    <t>3.2.1. Разработка и актуализация нормативных правовых актов, методических материалов, направленных на организацию предоствления услуг ранней помощи в Калужской области</t>
  </si>
  <si>
    <t xml:space="preserve">МТиСЗ КО, 
МЗ КО             </t>
  </si>
  <si>
    <t>3.2.2. Заключение Соглашения о межведомственном взаимодействии по вопросам оказания ранней помощи детям-инвалидам и детям с ограниченными возможностями здоровья</t>
  </si>
  <si>
    <t>2019 год</t>
  </si>
  <si>
    <t>3.2.3. Проведение мониторинга по реализации Соглашения о межведомственном взаимодействии по вопросам оказания ранней помощи детям-инвалидам и детям с ограниченными возможностями здоровья</t>
  </si>
  <si>
    <t>Подраздел 4.1. Мероприятия по формированию условий для развития системы комплексной реабилитации и абилитации инвалидов, в том числе детей-инвалидов:</t>
  </si>
  <si>
    <t>4.1.1. Предоставление социальных и реабилитационных услуг в стационарных организациях для умственно отсталых детей</t>
  </si>
  <si>
    <t>4.1.3.  Создание отделений комплексной реабилитации инвалидов и детей-инвалидов в ГБУ КО «Обнинский центр социального обслуживания граждан пожилого возраста и инвалидов», ГБУ КО «Калужский комплексный центр социального обслуживания населения «Забота», ГБУ КО «Реабилитационный центр для инвалидов «Калужский реабилитационно-образовательный комплекс», ГКУ КО «Полотняно-Заводской детский дом-интернат для умственно отсталых детей»</t>
  </si>
  <si>
    <t xml:space="preserve">4.1.4. Приобретение реабилитационного оборудования для отделений комплексной реабилитации инвалидов и детей-инвалидов в ГБУ КО «Обнинский центр социального обслуживания граждан пожилого возраста и инвалидов», ГБУ КО «Калужский комплексный центр социального обслуживания населения «Забота», ГБУ КО «Реабилитационный центр для инвалидов «Калужский реабилитационно-образовательный комплекс», ГКУ КО «Полотняно-Заводской детский дом-интернат для умственно отсталых детей» </t>
  </si>
  <si>
    <t>4.1.6. Приобретение  компьютерной и оргтехники для государственных учреждений, подведомственных МТиСЗ КО, в целях непосредственного проведения реабилитационных и абилитационных мероприятий</t>
  </si>
  <si>
    <t>МК КО</t>
  </si>
  <si>
    <t>МС КО</t>
  </si>
  <si>
    <t>МЗ КО</t>
  </si>
  <si>
    <t>Подраздел 4.2. Мероприятия по формированию условий для развития ранней помощи:</t>
  </si>
  <si>
    <t>4.2.3. Изготовление печатной продукции по вопросам оказания услуг ранней помощи</t>
  </si>
  <si>
    <t>Подраздел 4.3. Мероприятия по подготовке кадров системы комплексной реабилитации и абилитации инвалидов, в том числе детей-инвалидов, ранней помощи, а также сопровождаемого проживания инвалидов:</t>
  </si>
  <si>
    <t>увеличение доли специалистов Калужской области, обеспечивающих оказание реабилитационных и (или) абилитационных мероприятий инвалидам, в том числе детям-инвалидам, прошедших обучение по программам повышения квалификации и профессиональной переподготовки специалистов, в том числе по применению методик по реабилитации и абилитации инвалидов, в общей численности таких специалистов Калужской области</t>
  </si>
  <si>
    <t>4.3.3. Проведение обучения по программам повышения квалификации и профессиональной переподготовки специалистов, обеспечивающих оказание реабилитационных и абилитационных мероприятий в сфере физической культуры и спорта</t>
  </si>
  <si>
    <t>Принятые сокращения:</t>
  </si>
  <si>
    <t>МТиСЗ КО - министерство труда и социальной защиты Калужской области;</t>
  </si>
  <si>
    <t>МК КО - министерство культуры Калужской области;</t>
  </si>
  <si>
    <t>МЗ КО - министерство здравоохранения Калужской области;</t>
  </si>
  <si>
    <t>МС КО - министерство спорта Калужской области;</t>
  </si>
  <si>
    <t>Мероприятия, направленные на выполнение первоочередных задач Подпрограммы</t>
  </si>
  <si>
    <t xml:space="preserve">4.1.2. Предоставление инвалидам реабилитационных, образовательных и социальных услуг в полустационарных условиях </t>
  </si>
  <si>
    <t>4.2.2. Приобретение  компьютерной и оргтехники для государственных учреждений, подведомственных МТиСЗ КО, в целях непосредственного предоставления услуг ранней помощи</t>
  </si>
  <si>
    <t>средства бюджетов муниципаль-ных образований Калужской области</t>
  </si>
  <si>
    <t>средства внебюджет-ных источников</t>
  </si>
  <si>
    <t>средства федераль-ного бюджета</t>
  </si>
  <si>
    <t>1.1.1, 1.1.2, 1.3.1</t>
  </si>
  <si>
    <t xml:space="preserve">1.1.4. Проведение исследования потребностей и удовлетворенности инвалидов, в том числе детей-инвалидов, в мероприятиях по медицинской, социальной, профессиональной, социокультурной реабилитации и абилитации, в мероприятиях в сфере физической культуры и спорта, в мероприятиях по общему и профессиональному образованию </t>
  </si>
  <si>
    <t>1.1.1, 1.1.2,  1.3.1</t>
  </si>
  <si>
    <t xml:space="preserve"> 1.1.2, 1.1.3, 1.3.1, 1.4.1</t>
  </si>
  <si>
    <t>1.1.2, 1.1.3, 1.3.1, 1.4.1</t>
  </si>
  <si>
    <t>2. Мероприятия по формированию условий для повышения уровня профессионального развития и занятости, включая сопровождаемое содействие занятости, инвалидов, в том числе детей-инвалидов, в Калужской области</t>
  </si>
  <si>
    <t xml:space="preserve">2.1.1. Приобретение оборудования, пособий и материалов для создания обучающих мастерских для детей-инвалидов в ГБУ КО «Обнинский реабилитационный центр для детей и подростков с ограниченными возможностями «Доверие», ГБУ КО «Кировский центр социальной помощи семье и детям «Паруса надежды»
</t>
  </si>
  <si>
    <t>1.1.1, 1.1.2, 1.1.3, 1.3.1, 1.4.1</t>
  </si>
  <si>
    <t>1.3.1</t>
  </si>
  <si>
    <t xml:space="preserve"> 1.3.1</t>
  </si>
  <si>
    <t>1.1.3, 1.4.1</t>
  </si>
  <si>
    <t>4. Мероприятия по формированию условий для развития системы комплексной реабилитации и абилитации инвалидов, в том числе детей-инвалидов, а также ранней помощи в Калужской области</t>
  </si>
  <si>
    <t>1.1.1, 1.1.2</t>
  </si>
  <si>
    <t xml:space="preserve">1.1.2 </t>
  </si>
  <si>
    <t>4.1.5. Приобретение реабилитационного оборудования для государственных учреждений, предоставляющих реабилитационные услуги детям: ГБУ КО «Обнинский реабилитационный центр для детей и подростков с ограниченными возможностями «Доверие», ГБУ КО «Кировский центр социальной помощи семье и детям «Паруса надежды», ГБУ КО «Центр социальной помощи семье и детям «Чайка», ГБУ КО «Социально-реабилитационный центр для несовершеннолетних «Ровесник», ГБУ КО «Боровский центр социальной помощи семье и детям «Гармония», ГБУ КО «Социально-реабилитационный центр для несовершеннолетних  «Лучики надежды»</t>
  </si>
  <si>
    <t>4.2.1. Приобретение реабилитационного оборудования для государственных организаций, подведомственных МТиСЗ КО, предоставляющих услуги ранней помощи: ГБУ КО «Калужский реабилитационный центр для детей и подростков с ограниченными возможностями «Доброта», ГБУ КО «Центр социальной помощи семье и детям «Родник», ГБУ КО «Кировский центр социальной помощи семье и детям «Паруса надежды»</t>
  </si>
  <si>
    <t>1.4.2</t>
  </si>
  <si>
    <t>1.1.2. Организация межведомственного взаимодействия организаций независимо от их организационно-правовых форм и форм собственности, предоставляющих реабилитационные услуги, обеспечивающего формирование системы комплексной реабилитации инвалидов, преемственность в работе с инвалидами, в том числе с детьми-инвалидами, и их сопровождение</t>
  </si>
  <si>
    <t>1.1.3. Разработка (закупка), эксплуатация и развитие единой информационной системы межведомственного электронного  взаимодействия организаций, предоставляющих реабилитационные услуги, участвующих в системе комплексной реабилитации инвалидов, в том числе детей-инвалидов</t>
  </si>
  <si>
    <t>ГБУ КО - государственное бюджетное учреждение Калужской области</t>
  </si>
  <si>
    <t>ГКУ КО - государственное казенное учреждение Калужской области</t>
  </si>
  <si>
    <r>
      <t xml:space="preserve">4.3.2. Организация обучения сотрудников организаций культуры, осуществляющих социокультурную реабилитацию инвалидов </t>
    </r>
    <r>
      <rPr>
        <sz val="11"/>
        <rFont val="Times New Roman"/>
        <family val="1"/>
        <charset val="204"/>
      </rPr>
      <t>(по программам повышения квалификации)</t>
    </r>
  </si>
  <si>
    <r>
      <t xml:space="preserve">4.3.5. Обучение специалистов медицинских организаций по специальности «Медицинская реабилитация» </t>
    </r>
    <r>
      <rPr>
        <sz val="11"/>
        <rFont val="Times New Roman"/>
        <family val="1"/>
        <charset val="204"/>
      </rPr>
      <t>(по программам повышения квалификации)</t>
    </r>
  </si>
  <si>
    <t xml:space="preserve">увеличение доли инвалидов, в отношении которых осуществлялись мероприятия по реабилитации и (или) абилитации, в общей численности инвалидов Калужской области, имеющих такие рекомендации в индивидуальной программе реабилитации или абилитации (взрослые и дети)   </t>
  </si>
  <si>
    <t xml:space="preserve">4.3.1. Организация обучения сотрудников организаций, осуществляющих социальную и профессиональную реабилитацию инвалидов, в том числе детей-инвалидов, а также работников МТиСЗ КО, технологиям и методам комплексной реабилитации и абилитации инвалидов, технологиям сопровождаемого проживания инвалидов </t>
  </si>
  <si>
    <t>4.3.4. Обучение работников МТиСЗ КО и организаций социального обслуживания технологиям и методам ранней помощи</t>
  </si>
  <si>
    <r>
      <t xml:space="preserve">Приложение № 2 
к подпрограмме «Формирование и совершенствование системы комплексной реабилитации и абилитации инвалидов, в том числе детей-инвалидов, в Калужской области» к  государственной программе Калужской области «Доступная среда в Калужской области» </t>
    </r>
    <r>
      <rPr>
        <sz val="13"/>
        <color rgb="FF000000"/>
        <rFont val="Calibri"/>
        <family val="2"/>
        <charset val="1"/>
      </rPr>
      <t xml:space="preserve">  </t>
    </r>
  </si>
  <si>
    <t>3.1.1. Разработка и актуализация нормативных правовых актов, методических материалов, направленных на формирование условий развития системы комплексной реабилитации и абилитации инвалидов, в том числе детей-инвалидов, организация взаимодействия с федеральной государственной информационной системой «Федеральный реестр инвалидов»</t>
  </si>
  <si>
    <t xml:space="preserve">4.1.17. Закупка товаров, работ и услуг путем заключения государственных контрактов в соответствии с Федеральным законом "О контрактной системе в сфере закупок товаров, работ, услуг для обеспечения государственных и муниципальных нужд" в целях укрепления материально технической базы, в том числе проведение ремонтных работ, и обеспечения безопасности учреждений, подведомственных МТиСЗ КО
</t>
  </si>
  <si>
    <t>2019-2025 годы</t>
  </si>
  <si>
    <t>2019-2022 годы</t>
  </si>
  <si>
    <t xml:space="preserve">1.1.1, 1.1.2
</t>
  </si>
  <si>
    <t>2020 год</t>
  </si>
  <si>
    <t>2019                  год</t>
  </si>
  <si>
    <t>2019                год</t>
  </si>
  <si>
    <t>2019                годы</t>
  </si>
  <si>
    <t>2019               год</t>
  </si>
  <si>
    <t>Увеличение доли реабилитационных организаций, подлежащих включению в систему комплексной реабилитации и абилитации инвалидов, в том числе детей-инвалидов, Калужской области, в общем числе реабилитационных организаций, расположенных на территории Калужской области;     увеличение доли инвалидов, в отношении которых осуществлялись мероприятия по реабилитации и (или) абилитации, в общей численности инвалидов Калужской области, имеющих такие рекомендации в индивидуальной программе реабилитации или абилитации (взрослые и дети)</t>
  </si>
  <si>
    <t>Увеличение доли реабилитационных организаций, подлежащих включению в систему комплексной реабилитации и абилитации инвалидов, в том числе детей-инвалидов, Калужской области, в общем числе реабилитационных организаций, расположенных на территории Калужской области; увеличение доли инвалидов, в отношении которых осуществлялись мероприятия по реабилитации и (или) абилитации, в общей численности инвалидов Калужской области, имеющих такие рекомендации в индивидуальной программе реабилитации или абилитации (взрослые и дети)</t>
  </si>
  <si>
    <t>Увеличение доли инвалидов, в отношении которых осуществлялись мероприятия по реабилитации и (или) абилитации, в общей численности инвалидов Калужской области, имеющих такие рекомендации в индивидуальной программе реабилитации или абилитации (взрослые и дети)</t>
  </si>
  <si>
    <t xml:space="preserve">Увеличение доли детей целевой группы, получивших услуги ранней помощи, в общем количестве детей Калужской области, нуждающихся в получении таких услуг;              увеличение доли семей Калужской области, включенных в программы ранней помощи, удовлетворенных качеством услуг ранней помощи </t>
  </si>
  <si>
    <t>Увеличение доли выпускников-инвалидов 9 и 11 классов, охваченных профориентационной работой, в общей численности выпускников- инвалидов Калужской области</t>
  </si>
  <si>
    <t>Увеличение доли реабилитационных организаций, подлежащих включению в систему комплексной реабилитации и абилитации инвалидов, в том числе детей-инвалидов, Калужской области, в общем числе реабилитационных организаций, расположенных на территории Калужской области</t>
  </si>
  <si>
    <t xml:space="preserve">Увеличение доли инвалидов, в отношении которых осуществлялись мероприятия по реабилитации и (или) абилитации, в общей численности инвалидов Калужской области, имеющих такие рекомендации в индивидуальной программе реабилитации или абилитации (дети)       </t>
  </si>
  <si>
    <t xml:space="preserve">Увеличение доли инвалидов, в отношении которых осуществлялись мероприятия по реабилитации и (или) абилитации, в общей численности инвалидов Калужской области, имеющих такие рекомендации в индивидуальной программе реабилитации или абилитации (взрослые и дети)     </t>
  </si>
  <si>
    <t xml:space="preserve">Увеличение доли инвалидов, в отношении которых осуществлялись мероприятия по реабилитации и (или) абилитации, в общей численности инвалидов Калужской области, имеющих такие рекомендации в индивидуальной программе реабилитации или абилитации (взрослые и дети)                       </t>
  </si>
  <si>
    <t xml:space="preserve">Увеличение доли инвалидов, в отношении которых осуществлялись мероприятия по реабилитации и (или) абилитации, в общей численности инвалидов Калужской области, имеющих такие рекомендации в индивидуальной программе реабилитации или абилитации (взрослые и дети)   </t>
  </si>
  <si>
    <t>Увеличение доли специалистов Калужской области, обеспечивающих оказание реабилитационных и (или) абилитационных мероприятий инвалидам, в том числе детям-инвалидам, прошедших обучение по программам повышения квалификации и профессиональной переподготовки специалистов, в том числе по применению методик по реабилитации и абилитации инвалидов, в общей численности таких специалистов Калужской области</t>
  </si>
  <si>
    <r>
      <t xml:space="preserve">* </t>
    </r>
    <r>
      <rPr>
        <sz val="11"/>
        <rFont val="Times New Roman"/>
        <family val="1"/>
        <charset val="204"/>
      </rPr>
      <t>По подразделу 2.2 м</t>
    </r>
    <r>
      <rPr>
        <sz val="11"/>
        <color rgb="FF000000"/>
        <rFont val="Times New Roman"/>
        <family val="1"/>
        <charset val="204"/>
      </rPr>
      <t xml:space="preserve">ероприятия по формированию условий для повышения уровня занятости, включая сопровождаемое содействие занятости инвалидов, в том числе детей-инвалидов, реализуются в рамках подпрограммы «Сопровождение инвалидов молодого возраста при трудоустройстве в рамках мероприятий по содействию занятости населения» государственной программы Калужской области «Развитие рынка труда в Калужской области», утвержденной  постановлением Правительства Калужской области от 31.01.2019 № 43 «Об утверждении государственной программы Калужской области «Развитие рынка труда в Калужской области» (в ред. постановления Правительства Калужской области от 28.02.2019 № 134, от 31.05.2019 № 330, от 05.09.2019 № 561, от 09.01.2020 № 1, от 23.01.2020 № 33)
</t>
    </r>
  </si>
  <si>
    <t xml:space="preserve"> областной бюджет (за счет расходов на содержание аппарата МТиСЗ КО)</t>
  </si>
  <si>
    <t>1. Мероприятия по определению потребности инвалидов, в том числе детей-инвалидов, в реабилитационных и абилитационных услугах, услугах ранней помощи, получении услуг в рамках сопровождаемого проживания в Калужской области</t>
  </si>
  <si>
    <t>Подраздел 1.3 Мероприятия по определению потребности в получении услуг в рамках сопровождаемого проживания</t>
  </si>
  <si>
    <t>1.3.1. Информирование потенциальных кандидатов о возможности получении услуг в рамках сопровождаемого проживания</t>
  </si>
  <si>
    <t>1.3.2. Подбор кандидатов на получение услуг в рамках сопровождаемого проживания, проведение диагностических мероприятий с целью определения их навыков и степени обучаемости</t>
  </si>
  <si>
    <t>1.3.3. Создание базы данных кандидатов на получение услуг в рамках сопровождаемого проживания, а также получивших данные услуги</t>
  </si>
  <si>
    <t>2021-2023 годы</t>
  </si>
  <si>
    <t>Увеличение числа инвалидов, получающих услуги в рамках сопровождаемого проживания</t>
  </si>
  <si>
    <t>2019-2023 годы</t>
  </si>
  <si>
    <t>2020-2023 годы</t>
  </si>
  <si>
    <t>1.1.1., 1.1.2, 1.1.4.</t>
  </si>
  <si>
    <t>1.2.2.</t>
  </si>
  <si>
    <t>1.2.1.</t>
  </si>
  <si>
    <r>
      <t xml:space="preserve">3. Мероприятия по формированию и </t>
    </r>
    <r>
      <rPr>
        <b/>
        <sz val="11"/>
        <rFont val="Times New Roman"/>
        <family val="1"/>
        <charset val="204"/>
      </rPr>
      <t xml:space="preserve">поддержанию </t>
    </r>
    <r>
      <rPr>
        <b/>
        <sz val="11"/>
        <color rgb="FF000000"/>
        <rFont val="Times New Roman"/>
        <family val="1"/>
        <charset val="204"/>
      </rPr>
      <t>в актуальном состоянии нормативной правовой и методической базы по организации системы комплексной реабилитации и абилитации инвалидов, в том числе детей-инвалидов, а также ранней помощи, сопровождаемого проживания инвалидов в Калужской области</t>
    </r>
  </si>
  <si>
    <t>2022-2023 годы</t>
  </si>
  <si>
    <t>Подраздел 3.3. Мероприятия по формированию и поддержанию в актуальном состоянии нормативной правовой и методической базы по организации сопровождаемого проживания инвалидов в Калужской области</t>
  </si>
  <si>
    <t>3.3.1. Разработка и актуализация нормативных правовых актов, методических материалов, направленных на организацию предоставления услуг по сопровождаемому проживанию инвалидов в Калужской области</t>
  </si>
  <si>
    <t>3.3.2. Проведение социологических исследований в целях развития технологии предоставления услуг сопровождаемого проживания инвалидов на территории Калужской области</t>
  </si>
  <si>
    <t>3.3.3. Проведение совещаний, конференций, семинаров и других мероприятий по вопросу реализации наилучших практик предоставления услуг сопровождаемого проживания инвалидов</t>
  </si>
  <si>
    <t xml:space="preserve">Подраздел 4.4. Мероприятия по формированию условий для развития сопровождаемого проживания инвалидов </t>
  </si>
  <si>
    <t xml:space="preserve">4.1.7. Приобретение для подведомственных МК КО организаций культуры, осуществляющих социокультурную реабилитацию инвалидов, компьютерной, оргтехники и оборудования в целях непосредственного проведения реабилитационных мероприятий </t>
  </si>
  <si>
    <t>4.1.8. Приобретение мебели для учреждений, подведомственных МТиСЗ КО</t>
  </si>
  <si>
    <t>4.1.9. Мероприятия по обеспечению реабилитационным и спортивным оборудованием и инвентарем подведомственных МС КО учреждений</t>
  </si>
  <si>
    <t>4.1.10. Создание и развитие отделения для лиц с нарушением опорно-двигательного аппарата и иппотерапии в государственном бюджетном учреждении Калужской области «Спортивная школа олимпийского резерва по конному спорту» (приобретение специализированного оборудования, инвентаря)</t>
  </si>
  <si>
    <t>4.1.11. Оснащение отделений медицинской реабилитации пациентов, в том числе для детей-инвалидов, реабилитационным оборудованием</t>
  </si>
  <si>
    <t>4.1.12. Укрепление материально технической базы, в том числе проведение ремонтных работ, обеспечение безопасности учреждений, подведомственных МТиСЗ КО, осуществляется посредством проведения закупки товаров, работ и услуг путем заключения государственных контрактов в соответствии с Федеральным законом «О контрактной системе в сфере закупок товаров, работ, услуг для обеспечения государственных и муниципальных нужд</t>
  </si>
  <si>
    <t xml:space="preserve">4.1.13. Предоставление субсидий бюджетам муниципальных образований Калужской области на реализацию мероприятий субъектов Российской Федерации в сфере реабилитации и абилитации инвалидов
</t>
  </si>
  <si>
    <t>4.4.1. Совершенствование деятельности отделения сопровождаемого проживания в ГБУ КО «Медынский психоневрологический интернат»</t>
  </si>
  <si>
    <t xml:space="preserve">4.4.2. Совершенствование деятельности отделения сопровождаемого проживания в ГКУ КО «Полотняно-Заводской детский дом-интернат для умственно отсталых детей» </t>
  </si>
  <si>
    <t>4.4.3. Создание отделения сопровождаемого проживания в ГКУ КО «Калужский комплексный центр социального обслуживания населения «Забота»</t>
  </si>
  <si>
    <t>4.4.4. Приобретение оборудования для отделений сопровождаемого проживания в ГБУ КО «Калужский комплексный центр социального обслуживания населения «Забота», ГКУ КО «Полотняно-Заводской детский дом-интернат для умственно отсталых детей»  и ГБУ КО «Медынский психоневрологический интернат»</t>
  </si>
  <si>
    <t>1.1.1, 1.1.2, 1.1.4.</t>
  </si>
  <si>
    <t>1.1.1, 1.3.1, 1.1.4.</t>
  </si>
  <si>
    <t>1.1.1, 1.1.4.</t>
  </si>
  <si>
    <t>Увеличение доли инвалидов, в отношении которых осуществлялись мероприятия по реабилитации и (или) абилитации, в общей численности инвалидов Калужской области, имеющих такие рекомендации в индивидуальной программе реабилитации или абилитации (взрослые и дети); 
увеличение доли реабилитационных организаций, подлежащих включению в систему комплексной реабилитации и абилитации инвалидов, в том числе детей-инвалидов, Калужской области, в общем числе реабилитационных организаций, расположенных на территории Калужской области</t>
  </si>
  <si>
    <t>Увеличение доли инвалидов, в отношении которых осуществлялись мероприятия по реабилитации и (или) абилитации, в общей численности инвалидов Калужской области, имеющих такие рекомендации в индивидуальной программе реабилитации или абилитации (взрослые и дети);                                
увеличение доли реабилитационных организаций, подлежащих включению в систему комплексной реабилитации и абилитации инвалидов, в том числе детей-инвалидов, Калужской области, в общем числе реабилитационных организаций, расположенных на территории Калужской области</t>
  </si>
  <si>
    <t xml:space="preserve">Увеличение доли детей целевой группы, получивших услуги ранней помощи, в общем количестве детей Калужской области, нуждающихся в получении таких услуг;              
увеличение доли семей Калужской области, включенных в программы ранней помощи, удовлетворенных качеством услуг ранней помощи </t>
  </si>
  <si>
    <t xml:space="preserve">Увеличение доли детей целевой группы, получивших услуги ранней помощи, в общем количестве детей Калужской области, нуждающихся в получении таких услуг;             
увеличение доли семей Калужской области, включенных в программы ранней помощи, удовлетворенных качеством услуг ранней помощи </t>
  </si>
  <si>
    <t>Увеличение доли инвалидов, в отношении которых осуществлялись мероприятия по реабилитации и (или) абилитации, в общей численности инвалидов Калужской области, имеющих такие рекомендации в индивидуальной программе реабилитации или абилитации (взрослые); 
увеличение числа инвалидов, получающих услуги в рамках сопровождаемого проживания</t>
  </si>
  <si>
    <t>Увеличение доли инвалидов, в отношении которых осуществлялись мероприятия по реабилитации и (или) абилитации, в общей численности инвалидов Калужской области, имеющих такие рекомендации в индивидуальной программе реабилитации или абилитации (дети); 
увеличение числа инвалидов, получающих услуги в рамках сопровождаемого проживания</t>
  </si>
  <si>
    <t>Увеличение доли инвалидов, в отношении которых осуществлялись мероприятия по реабилитации и (или) абилитации, в общей численности инвалидов Калужской области, имеющих такие рекомендации в индивидуальной программе реабилитации или абилитации (взрослые и дети); 
увеличение числа инвалидов, получающих услуги в рамках сопровождаемого проживания</t>
  </si>
  <si>
    <t xml:space="preserve">Увеличение доли реабилитационных организаций, подлежащих включению в систему комплексной реабилитации и абилитации инвалидов, в том числе детей-инвалидов, Калужской области, в общем числе реабилитационных организаций, расположенных на территории Калужской области;  
увеличение доли детей целевой группы, получивших услуги ранней помощи, в общем количестве детей Калужской области, нуждающихся в получении таких услуг; 
увеличение доли семей Калужской области, включенных в программы ранней помощи, удовлетворенных качеством услуг ранней помощи                              </t>
  </si>
  <si>
    <t xml:space="preserve">Увеличение доли детей целевой группы, получивших услуги ранней помощи, в общем количестве детей Калужской области, нуждающихся в получении таких услуг;                          
увеличение доли семей Калужской области, включенных в программы ранней помощи, удовлетворенных качеством услуг ранней помощи </t>
  </si>
  <si>
    <t xml:space="preserve">увеличение доли детей целевой группы, получивших услуги ранней помощи, в общем количестве детей Калужской области, нуждающихся в получении таких услуг;              
увеличение доли семей Калужской области, включенных в программы ранней помощи, удовлетворенных качеством услуг ранней помощи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</si>
</sst>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0"/>
    <numFmt numFmtId="167" formatCode="0.000000"/>
  </numFmts>
  <fonts count="1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6"/>
      <color rgb="FF000000"/>
      <name val="Calibri"/>
      <family val="2"/>
      <charset val="1"/>
    </font>
    <font>
      <sz val="16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16" fontId="2" fillId="0" borderId="1" xfId="0" applyNumberFormat="1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/>
    <xf numFmtId="0" fontId="2" fillId="0" borderId="1" xfId="0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 wrapText="1"/>
    </xf>
    <xf numFmtId="164" fontId="2" fillId="0" borderId="8" xfId="0" applyNumberFormat="1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5" fontId="0" fillId="0" borderId="0" xfId="0" applyNumberFormat="1"/>
    <xf numFmtId="0" fontId="2" fillId="0" borderId="8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165" fontId="2" fillId="0" borderId="8" xfId="0" applyNumberFormat="1" applyFont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165" fontId="2" fillId="0" borderId="0" xfId="0" applyNumberFormat="1" applyFont="1" applyAlignment="1">
      <alignment horizontal="left" vertical="top" wrapText="1"/>
    </xf>
    <xf numFmtId="165" fontId="2" fillId="0" borderId="1" xfId="0" applyNumberFormat="1" applyFont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166" fontId="0" fillId="0" borderId="0" xfId="0" applyNumberFormat="1" applyAlignment="1">
      <alignment wrapText="1"/>
    </xf>
    <xf numFmtId="167" fontId="0" fillId="0" borderId="0" xfId="0" applyNumberFormat="1" applyAlignment="1">
      <alignment wrapText="1"/>
    </xf>
    <xf numFmtId="165" fontId="2" fillId="0" borderId="1" xfId="0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166" fontId="0" fillId="0" borderId="0" xfId="0" applyNumberFormat="1"/>
    <xf numFmtId="0" fontId="3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165" fontId="2" fillId="0" borderId="1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2" fillId="0" borderId="6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top" wrapText="1"/>
    </xf>
    <xf numFmtId="0" fontId="7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0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view="pageBreakPreview" topLeftCell="A66" zoomScale="80" zoomScaleNormal="90" zoomScaleSheetLayoutView="80" workbookViewId="0">
      <selection activeCell="A63" sqref="A63:D63"/>
    </sheetView>
  </sheetViews>
  <sheetFormatPr defaultRowHeight="15" x14ac:dyDescent="0.25"/>
  <cols>
    <col min="1" max="1" width="51.28515625" customWidth="1"/>
    <col min="2" max="2" width="14" customWidth="1"/>
    <col min="3" max="3" width="14.28515625" customWidth="1"/>
    <col min="4" max="4" width="54.85546875" customWidth="1"/>
    <col min="5" max="5" width="15.140625" customWidth="1"/>
    <col min="6" max="6" width="14.28515625" customWidth="1"/>
    <col min="7" max="7" width="13.42578125" customWidth="1"/>
    <col min="8" max="8" width="13.5703125" customWidth="1"/>
    <col min="9" max="9" width="12.28515625" customWidth="1"/>
    <col min="10" max="10" width="15.28515625" customWidth="1"/>
    <col min="11" max="1021" width="8.7109375" customWidth="1"/>
  </cols>
  <sheetData>
    <row r="1" spans="1:10" ht="14.25" customHeight="1" x14ac:dyDescent="0.35">
      <c r="F1" s="53"/>
      <c r="G1" s="74"/>
      <c r="H1" s="75"/>
      <c r="I1" s="75"/>
      <c r="J1" s="75"/>
    </row>
    <row r="2" spans="1:10" ht="123.75" customHeight="1" x14ac:dyDescent="0.25">
      <c r="E2" s="78" t="s">
        <v>103</v>
      </c>
      <c r="F2" s="79"/>
      <c r="G2" s="79"/>
      <c r="H2" s="79"/>
      <c r="I2" s="79"/>
      <c r="J2" s="79"/>
    </row>
    <row r="3" spans="1:10" ht="7.15" customHeight="1" x14ac:dyDescent="0.25"/>
    <row r="4" spans="1:10" s="1" customFormat="1" ht="52.9" customHeight="1" x14ac:dyDescent="0.25">
      <c r="A4" s="72" t="s">
        <v>0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ht="27.6" customHeight="1" x14ac:dyDescent="0.25">
      <c r="A5" s="73" t="s">
        <v>1</v>
      </c>
      <c r="B5" s="73" t="s">
        <v>2</v>
      </c>
      <c r="C5" s="73" t="s">
        <v>3</v>
      </c>
      <c r="D5" s="73" t="s">
        <v>4</v>
      </c>
      <c r="E5" s="73" t="s">
        <v>5</v>
      </c>
      <c r="F5" s="73"/>
      <c r="G5" s="73"/>
      <c r="H5" s="73"/>
      <c r="I5" s="73"/>
      <c r="J5" s="73" t="s">
        <v>6</v>
      </c>
    </row>
    <row r="6" spans="1:10" ht="119.25" customHeight="1" x14ac:dyDescent="0.25">
      <c r="A6" s="73"/>
      <c r="B6" s="73"/>
      <c r="C6" s="73"/>
      <c r="D6" s="73"/>
      <c r="E6" s="16" t="s">
        <v>7</v>
      </c>
      <c r="F6" s="16" t="s">
        <v>76</v>
      </c>
      <c r="G6" s="16" t="s">
        <v>8</v>
      </c>
      <c r="H6" s="16" t="s">
        <v>74</v>
      </c>
      <c r="I6" s="16" t="s">
        <v>75</v>
      </c>
      <c r="J6" s="73"/>
    </row>
    <row r="7" spans="1:10" ht="15" customHeight="1" x14ac:dyDescent="0.25">
      <c r="A7" s="63" t="s">
        <v>71</v>
      </c>
      <c r="B7" s="63"/>
      <c r="C7" s="63"/>
      <c r="D7" s="63"/>
      <c r="E7" s="63"/>
      <c r="F7" s="63"/>
      <c r="G7" s="63"/>
      <c r="H7" s="63"/>
      <c r="I7" s="63"/>
      <c r="J7" s="63"/>
    </row>
    <row r="8" spans="1:10" ht="28.5" customHeight="1" x14ac:dyDescent="0.25">
      <c r="A8" s="64" t="s">
        <v>127</v>
      </c>
      <c r="B8" s="65"/>
      <c r="C8" s="65"/>
      <c r="D8" s="65"/>
      <c r="E8" s="65"/>
      <c r="F8" s="65"/>
      <c r="G8" s="65"/>
      <c r="H8" s="65"/>
      <c r="I8" s="65"/>
      <c r="J8" s="66"/>
    </row>
    <row r="9" spans="1:10" ht="21" customHeight="1" x14ac:dyDescent="0.25">
      <c r="A9" s="67" t="s">
        <v>9</v>
      </c>
      <c r="B9" s="67"/>
      <c r="C9" s="67"/>
      <c r="D9" s="67"/>
      <c r="E9" s="2">
        <f>F9+G9+H9+I9</f>
        <v>4438.8858600000003</v>
      </c>
      <c r="F9" s="2">
        <f>F10+F11+F12+F13</f>
        <v>2415</v>
      </c>
      <c r="G9" s="2">
        <f>G10+G11+G12+G13</f>
        <v>2023.8858599999999</v>
      </c>
      <c r="H9" s="2"/>
      <c r="I9" s="2"/>
      <c r="J9" s="3"/>
    </row>
    <row r="10" spans="1:10" ht="186.75" customHeight="1" x14ac:dyDescent="0.25">
      <c r="A10" s="4" t="s">
        <v>10</v>
      </c>
      <c r="B10" s="3" t="s">
        <v>134</v>
      </c>
      <c r="C10" s="4" t="s">
        <v>11</v>
      </c>
      <c r="D10" s="4" t="s">
        <v>114</v>
      </c>
      <c r="E10" s="60" t="s">
        <v>126</v>
      </c>
      <c r="F10" s="60"/>
      <c r="G10" s="60"/>
      <c r="H10" s="60"/>
      <c r="I10" s="60"/>
      <c r="J10" s="5" t="s">
        <v>77</v>
      </c>
    </row>
    <row r="11" spans="1:10" ht="171.75" customHeight="1" x14ac:dyDescent="0.25">
      <c r="A11" s="20" t="s">
        <v>94</v>
      </c>
      <c r="B11" s="3" t="s">
        <v>134</v>
      </c>
      <c r="C11" s="4" t="s">
        <v>11</v>
      </c>
      <c r="D11" s="4" t="s">
        <v>115</v>
      </c>
      <c r="E11" s="60" t="s">
        <v>126</v>
      </c>
      <c r="F11" s="60"/>
      <c r="G11" s="60"/>
      <c r="H11" s="60"/>
      <c r="I11" s="60"/>
      <c r="J11" s="3" t="s">
        <v>77</v>
      </c>
    </row>
    <row r="12" spans="1:10" ht="168.75" customHeight="1" x14ac:dyDescent="0.25">
      <c r="A12" s="6" t="s">
        <v>95</v>
      </c>
      <c r="B12" s="3" t="s">
        <v>134</v>
      </c>
      <c r="C12" s="4" t="s">
        <v>18</v>
      </c>
      <c r="D12" s="4" t="s">
        <v>115</v>
      </c>
      <c r="E12" s="26">
        <f>F12+G12+H12+I12</f>
        <v>3500</v>
      </c>
      <c r="F12" s="26">
        <v>2415</v>
      </c>
      <c r="G12" s="26">
        <v>1085</v>
      </c>
      <c r="H12" s="26"/>
      <c r="I12" s="26"/>
      <c r="J12" s="3" t="s">
        <v>79</v>
      </c>
    </row>
    <row r="13" spans="1:10" ht="114.75" customHeight="1" x14ac:dyDescent="0.25">
      <c r="A13" s="4" t="s">
        <v>78</v>
      </c>
      <c r="B13" s="3" t="s">
        <v>134</v>
      </c>
      <c r="C13" s="4" t="s">
        <v>12</v>
      </c>
      <c r="D13" s="4" t="s">
        <v>116</v>
      </c>
      <c r="E13" s="39">
        <f>F13+G13+H13+I13</f>
        <v>938.88585999999998</v>
      </c>
      <c r="F13" s="26"/>
      <c r="G13" s="39">
        <v>938.88585999999998</v>
      </c>
      <c r="H13" s="26"/>
      <c r="I13" s="26"/>
      <c r="J13" s="3" t="s">
        <v>79</v>
      </c>
    </row>
    <row r="14" spans="1:10" ht="15" customHeight="1" x14ac:dyDescent="0.25">
      <c r="A14" s="67" t="s">
        <v>14</v>
      </c>
      <c r="B14" s="67"/>
      <c r="C14" s="67"/>
      <c r="D14" s="67"/>
      <c r="E14" s="47">
        <f>F14+G14+H14+I14</f>
        <v>4331.25</v>
      </c>
      <c r="F14" s="51">
        <f>F17</f>
        <v>2967.25</v>
      </c>
      <c r="G14" s="26">
        <f>G15+G16+G17+G18+G19</f>
        <v>1364</v>
      </c>
      <c r="H14" s="26"/>
      <c r="I14" s="26"/>
      <c r="J14" s="3"/>
    </row>
    <row r="15" spans="1:10" ht="201" customHeight="1" x14ac:dyDescent="0.25">
      <c r="A15" s="4" t="s">
        <v>15</v>
      </c>
      <c r="B15" s="3" t="s">
        <v>134</v>
      </c>
      <c r="C15" s="3" t="s">
        <v>16</v>
      </c>
      <c r="D15" s="4" t="s">
        <v>167</v>
      </c>
      <c r="E15" s="60" t="s">
        <v>126</v>
      </c>
      <c r="F15" s="60"/>
      <c r="G15" s="60"/>
      <c r="H15" s="60"/>
      <c r="I15" s="60"/>
      <c r="J15" s="3" t="s">
        <v>80</v>
      </c>
    </row>
    <row r="16" spans="1:10" ht="111.75" customHeight="1" x14ac:dyDescent="0.25">
      <c r="A16" s="4" t="s">
        <v>17</v>
      </c>
      <c r="B16" s="3" t="s">
        <v>134</v>
      </c>
      <c r="C16" s="3" t="s">
        <v>18</v>
      </c>
      <c r="D16" s="4" t="s">
        <v>162</v>
      </c>
      <c r="E16" s="60" t="s">
        <v>126</v>
      </c>
      <c r="F16" s="60"/>
      <c r="G16" s="60"/>
      <c r="H16" s="60"/>
      <c r="I16" s="60"/>
      <c r="J16" s="3" t="s">
        <v>80</v>
      </c>
    </row>
    <row r="17" spans="1:10" ht="117" customHeight="1" x14ac:dyDescent="0.25">
      <c r="A17" s="4" t="s">
        <v>19</v>
      </c>
      <c r="B17" s="3" t="s">
        <v>135</v>
      </c>
      <c r="C17" s="3" t="s">
        <v>18</v>
      </c>
      <c r="D17" s="4" t="s">
        <v>168</v>
      </c>
      <c r="E17" s="7">
        <f>F17+G17+H17+I17</f>
        <v>4331.25</v>
      </c>
      <c r="F17" s="7">
        <v>2967.25</v>
      </c>
      <c r="G17" s="26">
        <v>1364</v>
      </c>
      <c r="H17" s="26"/>
      <c r="I17" s="26"/>
      <c r="J17" s="3" t="s">
        <v>81</v>
      </c>
    </row>
    <row r="18" spans="1:10" ht="99.75" customHeight="1" x14ac:dyDescent="0.25">
      <c r="A18" s="4" t="s">
        <v>20</v>
      </c>
      <c r="B18" s="3" t="s">
        <v>134</v>
      </c>
      <c r="C18" s="3" t="s">
        <v>21</v>
      </c>
      <c r="D18" s="4" t="s">
        <v>117</v>
      </c>
      <c r="E18" s="60" t="s">
        <v>126</v>
      </c>
      <c r="F18" s="60"/>
      <c r="G18" s="60"/>
      <c r="H18" s="60"/>
      <c r="I18" s="60"/>
      <c r="J18" s="3" t="s">
        <v>80</v>
      </c>
    </row>
    <row r="19" spans="1:10" ht="94.5" customHeight="1" x14ac:dyDescent="0.25">
      <c r="A19" s="4" t="s">
        <v>22</v>
      </c>
      <c r="B19" s="3" t="s">
        <v>134</v>
      </c>
      <c r="C19" s="3" t="s">
        <v>18</v>
      </c>
      <c r="D19" s="4" t="s">
        <v>117</v>
      </c>
      <c r="E19" s="60" t="s">
        <v>126</v>
      </c>
      <c r="F19" s="60"/>
      <c r="G19" s="60"/>
      <c r="H19" s="60"/>
      <c r="I19" s="60"/>
      <c r="J19" s="3" t="s">
        <v>80</v>
      </c>
    </row>
    <row r="20" spans="1:10" ht="23.25" customHeight="1" x14ac:dyDescent="0.25">
      <c r="A20" s="69" t="s">
        <v>128</v>
      </c>
      <c r="B20" s="70"/>
      <c r="C20" s="70"/>
      <c r="D20" s="71"/>
      <c r="E20" s="55"/>
      <c r="F20" s="57"/>
      <c r="G20" s="57"/>
      <c r="H20" s="57"/>
      <c r="I20" s="57"/>
      <c r="J20" s="3"/>
    </row>
    <row r="21" spans="1:10" ht="55.5" customHeight="1" x14ac:dyDescent="0.25">
      <c r="A21" s="4" t="s">
        <v>129</v>
      </c>
      <c r="B21" s="3" t="s">
        <v>132</v>
      </c>
      <c r="C21" s="3" t="s">
        <v>18</v>
      </c>
      <c r="D21" s="4" t="s">
        <v>133</v>
      </c>
      <c r="E21" s="60" t="s">
        <v>126</v>
      </c>
      <c r="F21" s="60"/>
      <c r="G21" s="60"/>
      <c r="H21" s="60"/>
      <c r="I21" s="60"/>
      <c r="J21" s="3" t="s">
        <v>136</v>
      </c>
    </row>
    <row r="22" spans="1:10" ht="63" customHeight="1" x14ac:dyDescent="0.25">
      <c r="A22" s="4" t="s">
        <v>130</v>
      </c>
      <c r="B22" s="3" t="s">
        <v>132</v>
      </c>
      <c r="C22" s="3" t="s">
        <v>18</v>
      </c>
      <c r="D22" s="4" t="s">
        <v>133</v>
      </c>
      <c r="E22" s="60" t="s">
        <v>126</v>
      </c>
      <c r="F22" s="60"/>
      <c r="G22" s="60"/>
      <c r="H22" s="60"/>
      <c r="I22" s="60"/>
      <c r="J22" s="3" t="s">
        <v>136</v>
      </c>
    </row>
    <row r="23" spans="1:10" ht="51" customHeight="1" x14ac:dyDescent="0.25">
      <c r="A23" s="4" t="s">
        <v>131</v>
      </c>
      <c r="B23" s="3" t="s">
        <v>132</v>
      </c>
      <c r="C23" s="3" t="s">
        <v>18</v>
      </c>
      <c r="D23" s="4" t="s">
        <v>133</v>
      </c>
      <c r="E23" s="60" t="s">
        <v>126</v>
      </c>
      <c r="F23" s="60"/>
      <c r="G23" s="60"/>
      <c r="H23" s="60"/>
      <c r="I23" s="60"/>
      <c r="J23" s="3" t="s">
        <v>136</v>
      </c>
    </row>
    <row r="24" spans="1:10" ht="30.75" customHeight="1" x14ac:dyDescent="0.25">
      <c r="A24" s="63" t="s">
        <v>82</v>
      </c>
      <c r="B24" s="63"/>
      <c r="C24" s="63"/>
      <c r="D24" s="63"/>
      <c r="E24" s="63"/>
      <c r="F24" s="63"/>
      <c r="G24" s="63"/>
      <c r="H24" s="63"/>
      <c r="I24" s="63"/>
      <c r="J24" s="63"/>
    </row>
    <row r="25" spans="1:10" ht="31.5" customHeight="1" x14ac:dyDescent="0.25">
      <c r="A25" s="67" t="s">
        <v>23</v>
      </c>
      <c r="B25" s="67"/>
      <c r="C25" s="67"/>
      <c r="D25" s="67"/>
      <c r="E25" s="44">
        <f>F25+G25+H25+I25</f>
        <v>643.48712</v>
      </c>
      <c r="F25" s="44">
        <f>F28</f>
        <v>444.00599999999997</v>
      </c>
      <c r="G25" s="44">
        <f>G28</f>
        <v>199.48112</v>
      </c>
      <c r="H25" s="26"/>
      <c r="I25" s="26"/>
      <c r="J25" s="3"/>
    </row>
    <row r="26" spans="1:10" ht="409.5" hidden="1" customHeight="1" x14ac:dyDescent="0.25">
      <c r="A26" s="4" t="s">
        <v>24</v>
      </c>
      <c r="B26" s="3" t="s">
        <v>25</v>
      </c>
      <c r="C26" s="3" t="s">
        <v>18</v>
      </c>
      <c r="D26" s="4" t="s">
        <v>26</v>
      </c>
      <c r="E26" s="68" t="s">
        <v>27</v>
      </c>
      <c r="F26" s="68"/>
      <c r="G26" s="68"/>
      <c r="H26" s="68"/>
      <c r="I26" s="68"/>
      <c r="J26" s="3" t="s">
        <v>28</v>
      </c>
    </row>
    <row r="27" spans="1:10" ht="90" hidden="1" customHeight="1" x14ac:dyDescent="0.25">
      <c r="A27" s="4" t="s">
        <v>29</v>
      </c>
      <c r="B27" s="3" t="s">
        <v>25</v>
      </c>
      <c r="C27" s="3" t="s">
        <v>18</v>
      </c>
      <c r="D27" s="4" t="s">
        <v>30</v>
      </c>
      <c r="E27" s="68" t="s">
        <v>31</v>
      </c>
      <c r="F27" s="68"/>
      <c r="G27" s="68"/>
      <c r="H27" s="68"/>
      <c r="I27" s="68"/>
      <c r="J27" s="3" t="s">
        <v>32</v>
      </c>
    </row>
    <row r="28" spans="1:10" ht="111" customHeight="1" x14ac:dyDescent="0.25">
      <c r="A28" s="4" t="s">
        <v>83</v>
      </c>
      <c r="B28" s="3" t="s">
        <v>51</v>
      </c>
      <c r="C28" s="3" t="s">
        <v>18</v>
      </c>
      <c r="D28" s="4" t="s">
        <v>118</v>
      </c>
      <c r="E28" s="44">
        <f>F28+G28+H28+I28</f>
        <v>643.48712</v>
      </c>
      <c r="F28" s="52">
        <v>444.00599999999997</v>
      </c>
      <c r="G28" s="44">
        <v>199.48112</v>
      </c>
      <c r="H28" s="26"/>
      <c r="I28" s="26"/>
      <c r="J28" s="17" t="s">
        <v>138</v>
      </c>
    </row>
    <row r="29" spans="1:10" ht="30.75" customHeight="1" x14ac:dyDescent="0.25">
      <c r="A29" s="67" t="s">
        <v>33</v>
      </c>
      <c r="B29" s="67"/>
      <c r="C29" s="67"/>
      <c r="D29" s="67"/>
      <c r="E29" s="8"/>
      <c r="F29" s="8"/>
      <c r="G29" s="8"/>
      <c r="H29" s="8"/>
      <c r="I29" s="8"/>
      <c r="J29" s="58" t="s">
        <v>137</v>
      </c>
    </row>
    <row r="30" spans="1:10" ht="409.5" hidden="1" customHeight="1" x14ac:dyDescent="0.25">
      <c r="A30" s="4" t="s">
        <v>34</v>
      </c>
      <c r="B30" s="3" t="s">
        <v>25</v>
      </c>
      <c r="C30" s="3" t="s">
        <v>18</v>
      </c>
      <c r="D30" s="4" t="s">
        <v>35</v>
      </c>
      <c r="E30" s="68" t="s">
        <v>36</v>
      </c>
      <c r="F30" s="68"/>
      <c r="G30" s="68"/>
      <c r="H30" s="68"/>
      <c r="I30" s="68"/>
      <c r="J30" s="3" t="s">
        <v>28</v>
      </c>
    </row>
    <row r="31" spans="1:10" ht="409.5" hidden="1" customHeight="1" x14ac:dyDescent="0.25">
      <c r="A31" s="4" t="s">
        <v>37</v>
      </c>
      <c r="B31" s="3" t="s">
        <v>25</v>
      </c>
      <c r="C31" s="3" t="s">
        <v>18</v>
      </c>
      <c r="D31" s="4" t="s">
        <v>38</v>
      </c>
      <c r="E31" s="68" t="s">
        <v>31</v>
      </c>
      <c r="F31" s="68"/>
      <c r="G31" s="68"/>
      <c r="H31" s="68"/>
      <c r="I31" s="68"/>
      <c r="J31" s="3" t="s">
        <v>32</v>
      </c>
    </row>
    <row r="32" spans="1:10" ht="316.5" hidden="1" customHeight="1" x14ac:dyDescent="0.25">
      <c r="A32" s="4" t="s">
        <v>39</v>
      </c>
      <c r="B32" s="3" t="s">
        <v>25</v>
      </c>
      <c r="C32" s="3" t="s">
        <v>18</v>
      </c>
      <c r="D32" s="4" t="s">
        <v>40</v>
      </c>
      <c r="E32" s="68" t="s">
        <v>41</v>
      </c>
      <c r="F32" s="68"/>
      <c r="G32" s="68"/>
      <c r="H32" s="68"/>
      <c r="I32" s="68"/>
      <c r="J32" s="3" t="s">
        <v>28</v>
      </c>
    </row>
    <row r="33" spans="1:10" ht="30" customHeight="1" x14ac:dyDescent="0.25">
      <c r="A33" s="76" t="s">
        <v>139</v>
      </c>
      <c r="B33" s="76"/>
      <c r="C33" s="76"/>
      <c r="D33" s="76"/>
      <c r="E33" s="76"/>
      <c r="F33" s="76"/>
      <c r="G33" s="76"/>
      <c r="H33" s="76"/>
      <c r="I33" s="76"/>
      <c r="J33" s="76"/>
    </row>
    <row r="34" spans="1:10" ht="45" customHeight="1" x14ac:dyDescent="0.25">
      <c r="A34" s="77" t="s">
        <v>42</v>
      </c>
      <c r="B34" s="77"/>
      <c r="C34" s="77"/>
      <c r="D34" s="77"/>
      <c r="E34" s="10">
        <f>F34+G34+H34+I34</f>
        <v>80</v>
      </c>
      <c r="F34" s="10"/>
      <c r="G34" s="10">
        <f>G35+G36+G37+G38</f>
        <v>80</v>
      </c>
      <c r="H34" s="10"/>
      <c r="I34" s="10"/>
      <c r="J34" s="11"/>
    </row>
    <row r="35" spans="1:10" ht="125.25" customHeight="1" x14ac:dyDescent="0.25">
      <c r="A35" s="4" t="s">
        <v>104</v>
      </c>
      <c r="B35" s="3" t="s">
        <v>134</v>
      </c>
      <c r="C35" s="3" t="s">
        <v>43</v>
      </c>
      <c r="D35" s="4" t="s">
        <v>116</v>
      </c>
      <c r="E35" s="60" t="s">
        <v>126</v>
      </c>
      <c r="F35" s="60"/>
      <c r="G35" s="60"/>
      <c r="H35" s="60"/>
      <c r="I35" s="60"/>
      <c r="J35" s="3" t="s">
        <v>84</v>
      </c>
    </row>
    <row r="36" spans="1:10" ht="96" customHeight="1" x14ac:dyDescent="0.25">
      <c r="A36" s="4" t="s">
        <v>44</v>
      </c>
      <c r="B36" s="3" t="s">
        <v>134</v>
      </c>
      <c r="C36" s="3" t="s">
        <v>18</v>
      </c>
      <c r="D36" s="4" t="s">
        <v>119</v>
      </c>
      <c r="E36" s="60" t="s">
        <v>126</v>
      </c>
      <c r="F36" s="60"/>
      <c r="G36" s="60"/>
      <c r="H36" s="60"/>
      <c r="I36" s="60"/>
      <c r="J36" s="3" t="s">
        <v>84</v>
      </c>
    </row>
    <row r="37" spans="1:10" ht="96.75" customHeight="1" x14ac:dyDescent="0.25">
      <c r="A37" s="4" t="s">
        <v>45</v>
      </c>
      <c r="B37" s="3" t="s">
        <v>107</v>
      </c>
      <c r="C37" s="3" t="s">
        <v>18</v>
      </c>
      <c r="D37" s="4" t="s">
        <v>119</v>
      </c>
      <c r="E37" s="60" t="s">
        <v>126</v>
      </c>
      <c r="F37" s="60"/>
      <c r="G37" s="60"/>
      <c r="H37" s="60"/>
      <c r="I37" s="60"/>
      <c r="J37" s="17" t="s">
        <v>85</v>
      </c>
    </row>
    <row r="38" spans="1:10" ht="111" customHeight="1" x14ac:dyDescent="0.25">
      <c r="A38" s="4" t="s">
        <v>46</v>
      </c>
      <c r="B38" s="3" t="s">
        <v>140</v>
      </c>
      <c r="C38" s="3" t="s">
        <v>18</v>
      </c>
      <c r="D38" s="4" t="s">
        <v>119</v>
      </c>
      <c r="E38" s="43">
        <f>F38+G38+H38+I38</f>
        <v>80</v>
      </c>
      <c r="F38" s="26"/>
      <c r="G38" s="43">
        <v>80</v>
      </c>
      <c r="H38" s="26"/>
      <c r="I38" s="26"/>
      <c r="J38" s="17" t="s">
        <v>86</v>
      </c>
    </row>
    <row r="39" spans="1:10" ht="35.25" customHeight="1" x14ac:dyDescent="0.25">
      <c r="A39" s="67" t="s">
        <v>47</v>
      </c>
      <c r="B39" s="67"/>
      <c r="C39" s="67"/>
      <c r="D39" s="67"/>
      <c r="E39" s="26"/>
      <c r="F39" s="26"/>
      <c r="G39" s="26"/>
      <c r="H39" s="26"/>
      <c r="I39" s="26"/>
      <c r="J39" s="3"/>
    </row>
    <row r="40" spans="1:10" ht="111" customHeight="1" x14ac:dyDescent="0.25">
      <c r="A40" s="4" t="s">
        <v>48</v>
      </c>
      <c r="B40" s="3" t="s">
        <v>134</v>
      </c>
      <c r="C40" s="3" t="s">
        <v>49</v>
      </c>
      <c r="D40" s="4" t="s">
        <v>162</v>
      </c>
      <c r="E40" s="60" t="s">
        <v>126</v>
      </c>
      <c r="F40" s="60"/>
      <c r="G40" s="60"/>
      <c r="H40" s="60"/>
      <c r="I40" s="60"/>
      <c r="J40" s="3" t="s">
        <v>87</v>
      </c>
    </row>
    <row r="41" spans="1:10" ht="112.5" customHeight="1" x14ac:dyDescent="0.25">
      <c r="A41" s="4" t="s">
        <v>50</v>
      </c>
      <c r="B41" s="3" t="s">
        <v>109</v>
      </c>
      <c r="C41" s="3" t="s">
        <v>16</v>
      </c>
      <c r="D41" s="4" t="s">
        <v>162</v>
      </c>
      <c r="E41" s="60" t="s">
        <v>126</v>
      </c>
      <c r="F41" s="60"/>
      <c r="G41" s="60"/>
      <c r="H41" s="60"/>
      <c r="I41" s="60"/>
      <c r="J41" s="3" t="s">
        <v>87</v>
      </c>
    </row>
    <row r="42" spans="1:10" ht="112.5" customHeight="1" x14ac:dyDescent="0.25">
      <c r="A42" s="4" t="s">
        <v>52</v>
      </c>
      <c r="B42" s="3" t="s">
        <v>132</v>
      </c>
      <c r="C42" s="3" t="s">
        <v>18</v>
      </c>
      <c r="D42" s="9" t="s">
        <v>169</v>
      </c>
      <c r="E42" s="60" t="s">
        <v>126</v>
      </c>
      <c r="F42" s="60"/>
      <c r="G42" s="60"/>
      <c r="H42" s="60"/>
      <c r="I42" s="60"/>
      <c r="J42" s="3" t="s">
        <v>87</v>
      </c>
    </row>
    <row r="43" spans="1:10" ht="37.5" customHeight="1" x14ac:dyDescent="0.25">
      <c r="A43" s="69" t="s">
        <v>141</v>
      </c>
      <c r="B43" s="70"/>
      <c r="C43" s="70"/>
      <c r="D43" s="71"/>
      <c r="E43" s="55"/>
      <c r="F43" s="55"/>
      <c r="G43" s="55"/>
      <c r="H43" s="55"/>
      <c r="I43" s="55"/>
      <c r="J43" s="3"/>
    </row>
    <row r="44" spans="1:10" ht="82.5" customHeight="1" x14ac:dyDescent="0.25">
      <c r="A44" s="4" t="s">
        <v>142</v>
      </c>
      <c r="B44" s="3" t="s">
        <v>132</v>
      </c>
      <c r="C44" s="3" t="s">
        <v>18</v>
      </c>
      <c r="D44" s="4" t="s">
        <v>133</v>
      </c>
      <c r="E44" s="60" t="s">
        <v>126</v>
      </c>
      <c r="F44" s="60"/>
      <c r="G44" s="60"/>
      <c r="H44" s="60"/>
      <c r="I44" s="60"/>
      <c r="J44" s="3" t="s">
        <v>136</v>
      </c>
    </row>
    <row r="45" spans="1:10" ht="66" customHeight="1" x14ac:dyDescent="0.25">
      <c r="A45" s="4" t="s">
        <v>143</v>
      </c>
      <c r="B45" s="3" t="s">
        <v>132</v>
      </c>
      <c r="C45" s="3" t="s">
        <v>18</v>
      </c>
      <c r="D45" s="4" t="s">
        <v>133</v>
      </c>
      <c r="E45" s="60" t="s">
        <v>126</v>
      </c>
      <c r="F45" s="60"/>
      <c r="G45" s="60"/>
      <c r="H45" s="60"/>
      <c r="I45" s="60"/>
      <c r="J45" s="3" t="s">
        <v>136</v>
      </c>
    </row>
    <row r="46" spans="1:10" ht="65.25" customHeight="1" x14ac:dyDescent="0.25">
      <c r="A46" s="4" t="s">
        <v>144</v>
      </c>
      <c r="B46" s="3" t="s">
        <v>132</v>
      </c>
      <c r="C46" s="3" t="s">
        <v>18</v>
      </c>
      <c r="D46" s="4" t="s">
        <v>133</v>
      </c>
      <c r="E46" s="60" t="s">
        <v>126</v>
      </c>
      <c r="F46" s="60"/>
      <c r="G46" s="60"/>
      <c r="H46" s="60"/>
      <c r="I46" s="60"/>
      <c r="J46" s="3" t="s">
        <v>136</v>
      </c>
    </row>
    <row r="47" spans="1:10" ht="30.75" customHeight="1" x14ac:dyDescent="0.25">
      <c r="A47" s="63" t="s">
        <v>88</v>
      </c>
      <c r="B47" s="63"/>
      <c r="C47" s="63"/>
      <c r="D47" s="63"/>
      <c r="E47" s="63"/>
      <c r="F47" s="63"/>
      <c r="G47" s="63"/>
      <c r="H47" s="63"/>
      <c r="I47" s="63"/>
      <c r="J47" s="63"/>
    </row>
    <row r="48" spans="1:10" ht="30" customHeight="1" x14ac:dyDescent="0.25">
      <c r="A48" s="77" t="s">
        <v>53</v>
      </c>
      <c r="B48" s="77"/>
      <c r="C48" s="77"/>
      <c r="D48" s="77"/>
      <c r="E48" s="21">
        <f>F48+G48+H48+I48</f>
        <v>840228.2058900001</v>
      </c>
      <c r="F48" s="52">
        <f>F49+F50+F52+F53+F54+F55+F56+F57+F58+F59+F60+F62</f>
        <v>25693.319</v>
      </c>
      <c r="G48" s="21">
        <f>G49+G50+G52+G53+G54+G55+G56+G57+G58+G59+G60+G62</f>
        <v>814083.25832000014</v>
      </c>
      <c r="H48" s="10">
        <f>H62</f>
        <v>300</v>
      </c>
      <c r="I48" s="21">
        <f>I49+I50+I52+I53+I54+I77+I55+I56+I57+I58+I59</f>
        <v>151.62857</v>
      </c>
      <c r="J48" s="30"/>
    </row>
    <row r="49" spans="1:10" ht="82.5" customHeight="1" x14ac:dyDescent="0.25">
      <c r="A49" s="20" t="s">
        <v>54</v>
      </c>
      <c r="B49" s="11" t="s">
        <v>134</v>
      </c>
      <c r="C49" s="11" t="s">
        <v>18</v>
      </c>
      <c r="D49" s="20" t="s">
        <v>120</v>
      </c>
      <c r="E49" s="21">
        <f>F49+G49+H49+I49</f>
        <v>582011.201</v>
      </c>
      <c r="F49" s="10"/>
      <c r="G49" s="42">
        <v>582011.201</v>
      </c>
      <c r="H49" s="10"/>
      <c r="I49" s="21"/>
      <c r="J49" s="11" t="s">
        <v>89</v>
      </c>
    </row>
    <row r="50" spans="1:10" ht="81" customHeight="1" x14ac:dyDescent="0.25">
      <c r="A50" s="20" t="s">
        <v>72</v>
      </c>
      <c r="B50" s="11" t="s">
        <v>134</v>
      </c>
      <c r="C50" s="11" t="s">
        <v>18</v>
      </c>
      <c r="D50" s="20" t="s">
        <v>121</v>
      </c>
      <c r="E50" s="52">
        <f>F50+G50+H50+I50</f>
        <v>182129.74857</v>
      </c>
      <c r="F50" s="10"/>
      <c r="G50" s="29">
        <v>181978.12</v>
      </c>
      <c r="H50" s="10"/>
      <c r="I50" s="45">
        <v>151.62857</v>
      </c>
      <c r="J50" s="11" t="s">
        <v>89</v>
      </c>
    </row>
    <row r="51" spans="1:10" ht="187.5" customHeight="1" x14ac:dyDescent="0.25">
      <c r="A51" s="20" t="s">
        <v>55</v>
      </c>
      <c r="B51" s="11" t="s">
        <v>134</v>
      </c>
      <c r="C51" s="11" t="s">
        <v>18</v>
      </c>
      <c r="D51" s="20" t="s">
        <v>160</v>
      </c>
      <c r="E51" s="60" t="s">
        <v>126</v>
      </c>
      <c r="F51" s="60"/>
      <c r="G51" s="60"/>
      <c r="H51" s="60"/>
      <c r="I51" s="60"/>
      <c r="J51" s="11" t="s">
        <v>77</v>
      </c>
    </row>
    <row r="52" spans="1:10" ht="169.5" customHeight="1" x14ac:dyDescent="0.25">
      <c r="A52" s="20" t="s">
        <v>56</v>
      </c>
      <c r="B52" s="11" t="s">
        <v>110</v>
      </c>
      <c r="C52" s="11" t="s">
        <v>18</v>
      </c>
      <c r="D52" s="20" t="s">
        <v>13</v>
      </c>
      <c r="E52" s="46">
        <f>F52+G52+H52+I52</f>
        <v>3771.3492900000001</v>
      </c>
      <c r="F52" s="52">
        <v>2602.2310000000002</v>
      </c>
      <c r="G52" s="46">
        <v>1169.1182899999999</v>
      </c>
      <c r="H52" s="10"/>
      <c r="I52" s="10"/>
      <c r="J52" s="11" t="s">
        <v>89</v>
      </c>
    </row>
    <row r="53" spans="1:10" ht="197.25" customHeight="1" x14ac:dyDescent="0.25">
      <c r="A53" s="20" t="s">
        <v>91</v>
      </c>
      <c r="B53" s="11" t="s">
        <v>134</v>
      </c>
      <c r="C53" s="11" t="s">
        <v>18</v>
      </c>
      <c r="D53" s="20" t="s">
        <v>116</v>
      </c>
      <c r="E53" s="52">
        <f>F53+G53+H53+I53</f>
        <v>8608.0485499999995</v>
      </c>
      <c r="F53" s="46">
        <v>5910.491</v>
      </c>
      <c r="G53" s="42">
        <v>2697.55755</v>
      </c>
      <c r="H53" s="10"/>
      <c r="I53" s="10"/>
      <c r="J53" s="31" t="s">
        <v>90</v>
      </c>
    </row>
    <row r="54" spans="1:10" ht="83.25" customHeight="1" x14ac:dyDescent="0.25">
      <c r="A54" s="20" t="s">
        <v>57</v>
      </c>
      <c r="B54" s="11" t="s">
        <v>134</v>
      </c>
      <c r="C54" s="11" t="s">
        <v>18</v>
      </c>
      <c r="D54" s="20" t="s">
        <v>116</v>
      </c>
      <c r="E54" s="29">
        <f>F54+G54+H54+I54</f>
        <v>2171.74026</v>
      </c>
      <c r="F54" s="33">
        <v>1490.2760000000001</v>
      </c>
      <c r="G54" s="33">
        <v>681.46425999999997</v>
      </c>
      <c r="H54" s="10"/>
      <c r="I54" s="10"/>
      <c r="J54" s="11" t="s">
        <v>89</v>
      </c>
    </row>
    <row r="55" spans="1:10" ht="95.25" customHeight="1" x14ac:dyDescent="0.25">
      <c r="A55" s="20" t="s">
        <v>146</v>
      </c>
      <c r="B55" s="11" t="s">
        <v>134</v>
      </c>
      <c r="C55" s="11" t="s">
        <v>58</v>
      </c>
      <c r="D55" s="20" t="s">
        <v>122</v>
      </c>
      <c r="E55" s="29">
        <f t="shared" ref="E55:E72" si="0">F55+G55+H55+I55</f>
        <v>5256.25</v>
      </c>
      <c r="F55" s="36">
        <v>3613.25</v>
      </c>
      <c r="G55" s="10">
        <v>1643</v>
      </c>
      <c r="H55" s="10"/>
      <c r="I55" s="10"/>
      <c r="J55" s="11" t="s">
        <v>89</v>
      </c>
    </row>
    <row r="56" spans="1:10" ht="83.25" customHeight="1" x14ac:dyDescent="0.25">
      <c r="A56" s="20" t="s">
        <v>147</v>
      </c>
      <c r="B56" s="11" t="s">
        <v>134</v>
      </c>
      <c r="C56" s="11" t="s">
        <v>18</v>
      </c>
      <c r="D56" s="20" t="s">
        <v>116</v>
      </c>
      <c r="E56" s="46">
        <f t="shared" si="0"/>
        <v>3736.0664200000001</v>
      </c>
      <c r="F56" s="10"/>
      <c r="G56" s="37">
        <v>3736.0664200000001</v>
      </c>
      <c r="H56" s="10"/>
      <c r="I56" s="10"/>
      <c r="J56" s="11" t="s">
        <v>89</v>
      </c>
    </row>
    <row r="57" spans="1:10" ht="83.25" customHeight="1" x14ac:dyDescent="0.25">
      <c r="A57" s="20" t="s">
        <v>148</v>
      </c>
      <c r="B57" s="11" t="s">
        <v>111</v>
      </c>
      <c r="C57" s="11" t="s">
        <v>59</v>
      </c>
      <c r="D57" s="20" t="s">
        <v>116</v>
      </c>
      <c r="E57" s="10">
        <f t="shared" si="0"/>
        <v>1575</v>
      </c>
      <c r="F57" s="29">
        <v>1086.75</v>
      </c>
      <c r="G57" s="29">
        <v>488.25</v>
      </c>
      <c r="H57" s="10"/>
      <c r="I57" s="10"/>
      <c r="J57" s="11" t="s">
        <v>89</v>
      </c>
    </row>
    <row r="58" spans="1:10" ht="185.25" customHeight="1" x14ac:dyDescent="0.25">
      <c r="A58" s="20" t="s">
        <v>149</v>
      </c>
      <c r="B58" s="11" t="s">
        <v>111</v>
      </c>
      <c r="C58" s="11" t="s">
        <v>59</v>
      </c>
      <c r="D58" s="20" t="s">
        <v>161</v>
      </c>
      <c r="E58" s="10">
        <f t="shared" si="0"/>
        <v>1575</v>
      </c>
      <c r="F58" s="29">
        <v>1086.75</v>
      </c>
      <c r="G58" s="29">
        <v>488.25</v>
      </c>
      <c r="H58" s="10"/>
      <c r="I58" s="10"/>
      <c r="J58" s="11" t="s">
        <v>77</v>
      </c>
    </row>
    <row r="59" spans="1:10" ht="81" customHeight="1" x14ac:dyDescent="0.25">
      <c r="A59" s="20" t="s">
        <v>150</v>
      </c>
      <c r="B59" s="11" t="s">
        <v>134</v>
      </c>
      <c r="C59" s="11" t="s">
        <v>60</v>
      </c>
      <c r="D59" s="20" t="s">
        <v>13</v>
      </c>
      <c r="E59" s="29">
        <f t="shared" si="0"/>
        <v>8530.9904000000006</v>
      </c>
      <c r="F59" s="46">
        <v>5857.3209999999999</v>
      </c>
      <c r="G59" s="46">
        <v>2673.6694000000002</v>
      </c>
      <c r="H59" s="10"/>
      <c r="I59" s="10"/>
      <c r="J59" s="11" t="s">
        <v>89</v>
      </c>
    </row>
    <row r="60" spans="1:10" ht="145.5" customHeight="1" x14ac:dyDescent="0.25">
      <c r="A60" s="20" t="s">
        <v>151</v>
      </c>
      <c r="B60" s="11" t="s">
        <v>134</v>
      </c>
      <c r="C60" s="11" t="s">
        <v>18</v>
      </c>
      <c r="D60" s="20" t="s">
        <v>123</v>
      </c>
      <c r="E60" s="21">
        <f>F60+G60+H60+I60</f>
        <v>34656.561399999999</v>
      </c>
      <c r="F60" s="29"/>
      <c r="G60" s="21">
        <v>34656.561399999999</v>
      </c>
      <c r="H60" s="10"/>
      <c r="I60" s="10"/>
      <c r="J60" s="11" t="s">
        <v>89</v>
      </c>
    </row>
    <row r="61" spans="1:10" ht="168.75" hidden="1" customHeight="1" x14ac:dyDescent="0.25">
      <c r="A61" s="20" t="s">
        <v>105</v>
      </c>
      <c r="B61" s="11" t="s">
        <v>106</v>
      </c>
      <c r="C61" s="11" t="s">
        <v>18</v>
      </c>
      <c r="D61" s="20" t="s">
        <v>100</v>
      </c>
      <c r="E61" s="21">
        <f>F61+G61+H61+I61</f>
        <v>0</v>
      </c>
      <c r="F61" s="29"/>
      <c r="G61" s="21"/>
      <c r="H61" s="10"/>
      <c r="I61" s="10"/>
      <c r="J61" s="11"/>
    </row>
    <row r="62" spans="1:10" ht="82.5" customHeight="1" x14ac:dyDescent="0.25">
      <c r="A62" s="54" t="s">
        <v>152</v>
      </c>
      <c r="B62" s="11" t="s">
        <v>135</v>
      </c>
      <c r="C62" s="11" t="s">
        <v>59</v>
      </c>
      <c r="D62" s="20" t="s">
        <v>116</v>
      </c>
      <c r="E62" s="29">
        <f>F62+G62+H62+I62</f>
        <v>6206.25</v>
      </c>
      <c r="F62" s="36">
        <v>4046.25</v>
      </c>
      <c r="G62" s="10">
        <v>1860</v>
      </c>
      <c r="H62" s="10">
        <v>300</v>
      </c>
      <c r="I62" s="10"/>
      <c r="J62" s="11" t="s">
        <v>108</v>
      </c>
    </row>
    <row r="63" spans="1:10" ht="23.25" customHeight="1" x14ac:dyDescent="0.25">
      <c r="A63" s="82" t="s">
        <v>61</v>
      </c>
      <c r="B63" s="83"/>
      <c r="C63" s="83"/>
      <c r="D63" s="84"/>
      <c r="E63" s="50">
        <f t="shared" si="0"/>
        <v>3769.3374799999997</v>
      </c>
      <c r="F63" s="7">
        <f>F64+F65+F66</f>
        <v>2516.6619999999998</v>
      </c>
      <c r="G63" s="7">
        <f>G64+G65+G66</f>
        <v>1252.6754799999999</v>
      </c>
      <c r="H63" s="26"/>
      <c r="I63" s="26"/>
      <c r="J63" s="3"/>
    </row>
    <row r="64" spans="1:10" ht="127.5" customHeight="1" x14ac:dyDescent="0.25">
      <c r="A64" s="4" t="s">
        <v>92</v>
      </c>
      <c r="B64" s="3" t="s">
        <v>134</v>
      </c>
      <c r="C64" s="3" t="s">
        <v>18</v>
      </c>
      <c r="D64" s="4" t="s">
        <v>162</v>
      </c>
      <c r="E64" s="41">
        <f t="shared" si="0"/>
        <v>3529.5299999999997</v>
      </c>
      <c r="F64" s="7">
        <v>2420.33</v>
      </c>
      <c r="G64" s="41">
        <v>1109.2</v>
      </c>
      <c r="H64" s="26"/>
      <c r="I64" s="26"/>
      <c r="J64" s="3" t="s">
        <v>87</v>
      </c>
    </row>
    <row r="65" spans="1:10" ht="110.25" customHeight="1" x14ac:dyDescent="0.25">
      <c r="A65" s="4" t="s">
        <v>73</v>
      </c>
      <c r="B65" s="3" t="s">
        <v>112</v>
      </c>
      <c r="C65" s="3" t="s">
        <v>18</v>
      </c>
      <c r="D65" s="4" t="s">
        <v>163</v>
      </c>
      <c r="E65" s="47">
        <f t="shared" si="0"/>
        <v>139.61148</v>
      </c>
      <c r="F65" s="47">
        <v>96.331999999999994</v>
      </c>
      <c r="G65" s="47">
        <v>43.27948</v>
      </c>
      <c r="H65" s="26"/>
      <c r="I65" s="26"/>
      <c r="J65" s="3" t="s">
        <v>87</v>
      </c>
    </row>
    <row r="66" spans="1:10" ht="112.5" customHeight="1" x14ac:dyDescent="0.25">
      <c r="A66" s="4" t="s">
        <v>62</v>
      </c>
      <c r="B66" s="3" t="s">
        <v>135</v>
      </c>
      <c r="C66" s="3" t="s">
        <v>18</v>
      </c>
      <c r="D66" s="4" t="s">
        <v>162</v>
      </c>
      <c r="E66" s="34">
        <f t="shared" si="0"/>
        <v>100.196</v>
      </c>
      <c r="F66" s="34"/>
      <c r="G66" s="34">
        <v>100.196</v>
      </c>
      <c r="H66" s="26"/>
      <c r="I66" s="26"/>
      <c r="J66" s="3" t="s">
        <v>87</v>
      </c>
    </row>
    <row r="67" spans="1:10" ht="42" customHeight="1" x14ac:dyDescent="0.25">
      <c r="A67" s="82" t="s">
        <v>63</v>
      </c>
      <c r="B67" s="83"/>
      <c r="C67" s="83"/>
      <c r="D67" s="84"/>
      <c r="E67" s="50">
        <f t="shared" si="0"/>
        <v>8001.2071299999989</v>
      </c>
      <c r="F67" s="51">
        <f>F68+F69+F70+F71+F72</f>
        <v>5487.4979999999996</v>
      </c>
      <c r="G67" s="7">
        <f>G68+G69+G70+G71+G72</f>
        <v>2513.7091299999997</v>
      </c>
      <c r="H67" s="26"/>
      <c r="I67" s="26"/>
      <c r="J67" s="3"/>
    </row>
    <row r="68" spans="1:10" ht="128.25" customHeight="1" x14ac:dyDescent="0.25">
      <c r="A68" s="4" t="s">
        <v>101</v>
      </c>
      <c r="B68" s="3" t="s">
        <v>134</v>
      </c>
      <c r="C68" s="3" t="s">
        <v>18</v>
      </c>
      <c r="D68" s="4" t="s">
        <v>124</v>
      </c>
      <c r="E68" s="56">
        <f t="shared" si="0"/>
        <v>3928.0524399999995</v>
      </c>
      <c r="F68" s="47">
        <v>2693.4029999999998</v>
      </c>
      <c r="G68" s="56">
        <v>1234.6494399999999</v>
      </c>
      <c r="H68" s="26"/>
      <c r="I68" s="26"/>
      <c r="J68" s="17" t="s">
        <v>93</v>
      </c>
    </row>
    <row r="69" spans="1:10" ht="130.5" customHeight="1" x14ac:dyDescent="0.25">
      <c r="A69" s="20" t="s">
        <v>98</v>
      </c>
      <c r="B69" s="3" t="s">
        <v>134</v>
      </c>
      <c r="C69" s="3" t="s">
        <v>58</v>
      </c>
      <c r="D69" s="4" t="s">
        <v>124</v>
      </c>
      <c r="E69" s="38">
        <f t="shared" si="0"/>
        <v>1130</v>
      </c>
      <c r="F69" s="55">
        <v>776.6</v>
      </c>
      <c r="G69" s="26">
        <v>353.4</v>
      </c>
      <c r="H69" s="26"/>
      <c r="I69" s="26"/>
      <c r="J69" s="17" t="s">
        <v>93</v>
      </c>
    </row>
    <row r="70" spans="1:10" ht="124.5" customHeight="1" x14ac:dyDescent="0.25">
      <c r="A70" s="4" t="s">
        <v>65</v>
      </c>
      <c r="B70" s="3" t="s">
        <v>113</v>
      </c>
      <c r="C70" s="3" t="s">
        <v>59</v>
      </c>
      <c r="D70" s="4" t="s">
        <v>64</v>
      </c>
      <c r="E70" s="26">
        <f t="shared" si="0"/>
        <v>150</v>
      </c>
      <c r="F70" s="26">
        <v>103.5</v>
      </c>
      <c r="G70" s="26">
        <v>46.5</v>
      </c>
      <c r="H70" s="26"/>
      <c r="I70" s="26"/>
      <c r="J70" s="17" t="s">
        <v>93</v>
      </c>
    </row>
    <row r="71" spans="1:10" ht="130.5" customHeight="1" x14ac:dyDescent="0.25">
      <c r="A71" s="4" t="s">
        <v>102</v>
      </c>
      <c r="B71" s="3" t="s">
        <v>107</v>
      </c>
      <c r="C71" s="3" t="s">
        <v>18</v>
      </c>
      <c r="D71" s="4" t="s">
        <v>124</v>
      </c>
      <c r="E71" s="47">
        <f t="shared" si="0"/>
        <v>2640.3119999999999</v>
      </c>
      <c r="F71" s="41">
        <v>1808.8920000000001</v>
      </c>
      <c r="G71" s="7">
        <v>831.42</v>
      </c>
      <c r="H71" s="26"/>
      <c r="I71" s="26"/>
      <c r="J71" s="3"/>
    </row>
    <row r="72" spans="1:10" ht="130.5" customHeight="1" x14ac:dyDescent="0.25">
      <c r="A72" s="28" t="s">
        <v>99</v>
      </c>
      <c r="B72" s="3" t="s">
        <v>134</v>
      </c>
      <c r="C72" s="23" t="s">
        <v>60</v>
      </c>
      <c r="D72" s="22" t="s">
        <v>124</v>
      </c>
      <c r="E72" s="35">
        <f t="shared" si="0"/>
        <v>152.84269</v>
      </c>
      <c r="F72" s="35">
        <v>105.10299999999999</v>
      </c>
      <c r="G72" s="59">
        <v>47.739690000000003</v>
      </c>
      <c r="H72" s="24"/>
      <c r="I72" s="24"/>
      <c r="J72" s="25" t="s">
        <v>93</v>
      </c>
    </row>
    <row r="73" spans="1:10" ht="24.75" customHeight="1" x14ac:dyDescent="0.25">
      <c r="A73" s="80" t="s">
        <v>145</v>
      </c>
      <c r="B73" s="70"/>
      <c r="C73" s="70"/>
      <c r="D73" s="71"/>
      <c r="E73" s="35">
        <f>F73+G73+H73+I73</f>
        <v>6413.1340399999999</v>
      </c>
      <c r="F73" s="35">
        <f>F77</f>
        <v>4396</v>
      </c>
      <c r="G73" s="35">
        <f>G77</f>
        <v>2017.1340399999999</v>
      </c>
      <c r="H73" s="24"/>
      <c r="I73" s="24"/>
      <c r="J73" s="25"/>
    </row>
    <row r="74" spans="1:10" ht="113.25" customHeight="1" x14ac:dyDescent="0.25">
      <c r="A74" s="20" t="s">
        <v>153</v>
      </c>
      <c r="B74" s="11" t="s">
        <v>134</v>
      </c>
      <c r="C74" s="11" t="s">
        <v>18</v>
      </c>
      <c r="D74" s="20" t="s">
        <v>164</v>
      </c>
      <c r="E74" s="60" t="s">
        <v>126</v>
      </c>
      <c r="F74" s="60"/>
      <c r="G74" s="60"/>
      <c r="H74" s="60"/>
      <c r="I74" s="60"/>
      <c r="J74" s="31" t="s">
        <v>159</v>
      </c>
    </row>
    <row r="75" spans="1:10" ht="119.25" customHeight="1" x14ac:dyDescent="0.25">
      <c r="A75" s="32" t="s">
        <v>154</v>
      </c>
      <c r="B75" s="11" t="s">
        <v>134</v>
      </c>
      <c r="C75" s="11" t="s">
        <v>18</v>
      </c>
      <c r="D75" s="20" t="s">
        <v>165</v>
      </c>
      <c r="E75" s="60" t="s">
        <v>126</v>
      </c>
      <c r="F75" s="60"/>
      <c r="G75" s="60"/>
      <c r="H75" s="60"/>
      <c r="I75" s="60"/>
      <c r="J75" s="11" t="s">
        <v>157</v>
      </c>
    </row>
    <row r="76" spans="1:10" ht="121.5" customHeight="1" x14ac:dyDescent="0.25">
      <c r="A76" s="20" t="s">
        <v>155</v>
      </c>
      <c r="B76" s="11" t="s">
        <v>134</v>
      </c>
      <c r="C76" s="11" t="s">
        <v>18</v>
      </c>
      <c r="D76" s="20" t="s">
        <v>164</v>
      </c>
      <c r="E76" s="60" t="s">
        <v>126</v>
      </c>
      <c r="F76" s="60"/>
      <c r="G76" s="60"/>
      <c r="H76" s="60"/>
      <c r="I76" s="60"/>
      <c r="J76" s="11" t="s">
        <v>158</v>
      </c>
    </row>
    <row r="77" spans="1:10" ht="126.75" customHeight="1" x14ac:dyDescent="0.25">
      <c r="A77" s="20" t="s">
        <v>156</v>
      </c>
      <c r="B77" s="11" t="s">
        <v>134</v>
      </c>
      <c r="C77" s="11" t="s">
        <v>18</v>
      </c>
      <c r="D77" s="20" t="s">
        <v>166</v>
      </c>
      <c r="E77" s="36">
        <f>F77+G77+H77+I77</f>
        <v>6413.1340399999999</v>
      </c>
      <c r="F77" s="36">
        <v>4396</v>
      </c>
      <c r="G77" s="46">
        <v>2017.1340399999999</v>
      </c>
      <c r="H77" s="10"/>
      <c r="I77" s="10"/>
      <c r="J77" s="11" t="s">
        <v>157</v>
      </c>
    </row>
    <row r="78" spans="1:10" ht="74.25" customHeight="1" x14ac:dyDescent="0.25">
      <c r="A78" s="81" t="s">
        <v>125</v>
      </c>
      <c r="B78" s="81"/>
      <c r="C78" s="81"/>
      <c r="D78" s="81"/>
      <c r="E78" s="81"/>
      <c r="F78" s="81"/>
      <c r="G78" s="81"/>
      <c r="H78" s="81"/>
      <c r="I78" s="81"/>
      <c r="J78" s="81"/>
    </row>
    <row r="79" spans="1:10" x14ac:dyDescent="0.25">
      <c r="A79" s="12" t="s">
        <v>66</v>
      </c>
      <c r="B79" s="13"/>
      <c r="C79" s="14"/>
      <c r="D79" s="14"/>
      <c r="E79" s="49"/>
      <c r="F79" s="48"/>
      <c r="G79" s="14"/>
      <c r="H79" s="14"/>
      <c r="I79" s="14"/>
      <c r="J79" s="14"/>
    </row>
    <row r="80" spans="1:10" x14ac:dyDescent="0.25">
      <c r="A80" s="61" t="s">
        <v>67</v>
      </c>
      <c r="B80" s="62"/>
      <c r="C80" s="62"/>
      <c r="D80" s="15"/>
      <c r="E80" s="40"/>
      <c r="F80" s="14"/>
      <c r="G80" s="14"/>
      <c r="H80" s="14"/>
      <c r="I80" s="14"/>
      <c r="J80" s="14"/>
    </row>
    <row r="81" spans="1:10" x14ac:dyDescent="0.25">
      <c r="A81" s="61" t="s">
        <v>68</v>
      </c>
      <c r="B81" s="62"/>
      <c r="C81" s="62"/>
      <c r="D81" s="15"/>
      <c r="E81" s="40"/>
      <c r="F81" s="14"/>
      <c r="G81" s="14"/>
      <c r="H81" s="14"/>
      <c r="I81" s="14"/>
      <c r="J81" s="14"/>
    </row>
    <row r="82" spans="1:10" x14ac:dyDescent="0.25">
      <c r="A82" s="61" t="s">
        <v>69</v>
      </c>
      <c r="B82" s="62"/>
      <c r="C82" s="62"/>
      <c r="D82" s="15"/>
      <c r="E82" s="15"/>
      <c r="F82" s="14"/>
      <c r="G82" s="14"/>
      <c r="H82" s="14"/>
      <c r="I82" s="14"/>
      <c r="J82" s="14"/>
    </row>
    <row r="83" spans="1:10" x14ac:dyDescent="0.25">
      <c r="A83" s="61" t="s">
        <v>70</v>
      </c>
      <c r="B83" s="62"/>
      <c r="C83" s="62"/>
      <c r="D83" s="15"/>
      <c r="E83" s="15"/>
      <c r="F83" s="14"/>
      <c r="G83" s="14"/>
      <c r="H83" s="14"/>
      <c r="I83" s="14"/>
      <c r="J83" s="14"/>
    </row>
    <row r="84" spans="1:10" x14ac:dyDescent="0.25">
      <c r="A84" s="19" t="s">
        <v>96</v>
      </c>
      <c r="B84" s="19"/>
      <c r="C84" s="19"/>
      <c r="D84" s="19"/>
      <c r="E84" s="19"/>
      <c r="F84" s="19"/>
    </row>
    <row r="85" spans="1:10" x14ac:dyDescent="0.25">
      <c r="A85" s="18" t="s">
        <v>97</v>
      </c>
      <c r="B85" s="18"/>
      <c r="C85" s="18"/>
      <c r="D85" s="18"/>
    </row>
    <row r="86" spans="1:10" x14ac:dyDescent="0.25">
      <c r="A86" s="18"/>
      <c r="B86" s="18"/>
      <c r="C86" s="18"/>
      <c r="D86" s="18"/>
      <c r="E86" s="27"/>
    </row>
  </sheetData>
  <mergeCells count="58">
    <mergeCell ref="E45:I45"/>
    <mergeCell ref="E46:I46"/>
    <mergeCell ref="A73:D73"/>
    <mergeCell ref="A81:C81"/>
    <mergeCell ref="A82:C82"/>
    <mergeCell ref="A78:J78"/>
    <mergeCell ref="E74:I74"/>
    <mergeCell ref="E75:I75"/>
    <mergeCell ref="E76:I76"/>
    <mergeCell ref="A63:D63"/>
    <mergeCell ref="A67:D67"/>
    <mergeCell ref="A48:D48"/>
    <mergeCell ref="E51:I51"/>
    <mergeCell ref="G1:J1"/>
    <mergeCell ref="A80:C80"/>
    <mergeCell ref="E37:I37"/>
    <mergeCell ref="A39:D39"/>
    <mergeCell ref="E32:I32"/>
    <mergeCell ref="A33:J33"/>
    <mergeCell ref="A34:D34"/>
    <mergeCell ref="A14:D14"/>
    <mergeCell ref="E15:I15"/>
    <mergeCell ref="E16:I16"/>
    <mergeCell ref="E2:J2"/>
    <mergeCell ref="E40:I40"/>
    <mergeCell ref="E30:I30"/>
    <mergeCell ref="E35:I35"/>
    <mergeCell ref="E36:I36"/>
    <mergeCell ref="A47:J47"/>
    <mergeCell ref="A4:J4"/>
    <mergeCell ref="A5:A6"/>
    <mergeCell ref="B5:B6"/>
    <mergeCell ref="C5:C6"/>
    <mergeCell ref="D5:D6"/>
    <mergeCell ref="E5:I5"/>
    <mergeCell ref="J5:J6"/>
    <mergeCell ref="A20:D20"/>
    <mergeCell ref="E21:I21"/>
    <mergeCell ref="E22:I22"/>
    <mergeCell ref="E23:I23"/>
    <mergeCell ref="A43:D43"/>
    <mergeCell ref="E42:I42"/>
    <mergeCell ref="E44:I44"/>
    <mergeCell ref="A83:C83"/>
    <mergeCell ref="E18:I18"/>
    <mergeCell ref="E19:I19"/>
    <mergeCell ref="A7:J7"/>
    <mergeCell ref="A8:J8"/>
    <mergeCell ref="A9:D9"/>
    <mergeCell ref="E10:I10"/>
    <mergeCell ref="E11:I11"/>
    <mergeCell ref="A24:J24"/>
    <mergeCell ref="A25:D25"/>
    <mergeCell ref="E26:I26"/>
    <mergeCell ref="E27:I27"/>
    <mergeCell ref="A29:D29"/>
    <mergeCell ref="E31:I31"/>
    <mergeCell ref="E41:I41"/>
  </mergeCells>
  <pageMargins left="0.78740157480314965" right="0.23622047244094491" top="0.74803149606299213" bottom="0.74803149606299213" header="0.31496062992125984" footer="0.31496062992125984"/>
  <pageSetup paperSize="9" scale="60" firstPageNumber="0" fitToHeight="100" orientation="landscape" horizontalDpi="300" verticalDpi="300" r:id="rId1"/>
  <rowBreaks count="5" manualBreakCount="5">
    <brk id="11" max="9" man="1"/>
    <brk id="17" max="16383" man="1"/>
    <brk id="68" max="9" man="1"/>
    <brk id="75" max="16383" man="1"/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Еремович Галина Владимировна</dc:creator>
  <cp:lastModifiedBy>Старынина Лариса Вячеславовна</cp:lastModifiedBy>
  <cp:revision>5</cp:revision>
  <cp:lastPrinted>2020-04-28T05:43:29Z</cp:lastPrinted>
  <dcterms:created xsi:type="dcterms:W3CDTF">2006-09-16T00:00:00Z</dcterms:created>
  <dcterms:modified xsi:type="dcterms:W3CDTF">2020-04-30T10:17:56Z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